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82" documentId="120_S{2AC9BD13-BADA-5192-A53E-5A8FF88502F6}" xr6:coauthVersionLast="47" xr6:coauthVersionMax="47" xr10:uidLastSave="{4910D6BF-BC96-44DD-AA7D-81029F6999A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<sst xmlns="http://schemas.openxmlformats.org/spreadsheetml/2006/main" count="180279" uniqueCount="39121">
  <si>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</si>
  <si>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</si>
  <si>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</si>
  <si>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</si>
  <si>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</si>
  <si>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</si>
  <si>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</si>
  <si>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</si>
  <si>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</si>
  <si>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</si>
  <si>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</si>
  <si>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</si>
  <si>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</si>
  <si>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</si>
  <si>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</si>
  <si>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</si>
  <si>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</si>
  <si>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</si>
  <si>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</si>
  <si>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</si>
  <si>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</si>
  <si>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</si>
  <si>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</si>
  <si>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</si>
  <si>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</si>
  <si>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</si>
  <si>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</si>
  <si>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</si>
  <si>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</si>
  <si>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</si>
  <si>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</si>
  <si>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</si>
  <si>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</si>
  <si>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</si>
  <si>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</si>
  <si>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</si>
  <si>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</si>
  <si>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</si>
  <si>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</si>
  <si>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</si>
  <si>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</si>
  <si>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</si>
  <si>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</si>
  <si>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</si>
  <si>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</si>
  <si>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</si>
  <si>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</si>
  <si>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</si>
  <si>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</si>
  <si>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</si>
  <si>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</si>
  <si>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</si>
  <si>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</si>
  <si>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</si>
  <si>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</si>
  <si>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</si>
  <si>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</si>
  <si>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</si>
  <si>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</si>
  <si>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</si>
  <si>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</si>
  <si>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</si>
  <si>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</si>
  <si>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</si>
  <si>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</si>
  <si>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</si>
  <si>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</si>
  <si>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</si>
  <si>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</si>
  <si>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</si>
  <si>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</si>
  <si>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</si>
  <si>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</si>
  <si>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</si>
  <si>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</si>
  <si>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</si>
  <si>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</si>
  <si>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</si>
  <si>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</si>
  <si>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</si>
  <si>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</si>
  <si>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</si>
  <si>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</si>
  <si>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</si>
  <si>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</si>
  <si>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</si>
  <si>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</si>
  <si>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</si>
  <si>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</si>
  <si>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</si>
  <si>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</si>
  <si>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</si>
  <si>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</si>
  <si>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</si>
  <si>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</si>
  <si>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</si>
  <si>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</si>
  <si>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</si>
  <si>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</si>
  <si>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</si>
  <si>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</si>
  <si>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</si>
  <si>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</si>
  <si>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</si>
  <si>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</si>
  <si>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</si>
  <si>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</si>
  <si>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</si>
  <si>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</si>
  <si>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</si>
  <si>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</si>
  <si>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</si>
  <si>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</si>
  <si>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</si>
  <si>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</si>
  <si>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</si>
  <si>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</si>
  <si>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</si>
  <si>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</si>
  <si>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</si>
  <si>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</si>
  <si>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</si>
  <si>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</si>
  <si>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</si>
  <si>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</si>
  <si>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</si>
  <si>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</si>
  <si>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</si>
  <si>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</si>
  <si>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</si>
  <si>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</si>
  <si>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</si>
  <si>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</si>
  <si>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</si>
  <si>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</si>
  <si>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</si>
  <si>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</si>
  <si>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</si>
  <si>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</si>
  <si>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</si>
  <si>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</si>
  <si>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</si>
  <si>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</si>
  <si>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</si>
  <si>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</si>
  <si>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</si>
  <si>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</si>
  <si>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</si>
  <si>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</si>
  <si>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</si>
  <si>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</si>
  <si>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</si>
  <si>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</si>
  <si>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</si>
  <si>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</si>
  <si>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</si>
  <si>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</si>
  <si>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</si>
  <si>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</si>
  <si>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</si>
  <si>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</si>
  <si>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</si>
  <si>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</si>
  <si>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</si>
  <si>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</si>
  <si>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</si>
  <si>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</si>
  <si>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</si>
  <si>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</si>
  <si>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</si>
  <si>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</si>
  <si>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</si>
  <si>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</si>
  <si>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</si>
  <si>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</si>
  <si>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</si>
  <si>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</si>
  <si>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</si>
  <si>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</si>
  <si>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</si>
  <si>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</si>
  <si>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</si>
  <si>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</si>
  <si>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</si>
  <si>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</si>
  <si>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</si>
  <si>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</si>
  <si>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</si>
  <si>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</si>
  <si>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</si>
  <si>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</si>
  <si>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</si>
  <si>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</si>
  <si>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</si>
  <si>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</si>
  <si>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</si>
  <si>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</si>
  <si>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</si>
  <si>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</si>
  <si>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</si>
  <si>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</si>
  <si>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</si>
  <si>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</si>
  <si>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</si>
  <si>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</si>
  <si>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</si>
  <si>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</si>
  <si>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</si>
  <si>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</si>
  <si>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</si>
  <si>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</si>
  <si>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</si>
  <si>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</si>
  <si>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</si>
  <si>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</si>
  <si>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</si>
  <si>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</si>
  <si>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</si>
  <si>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</si>
  <si>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</si>
  <si>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</si>
  <si>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</si>
  <si>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</si>
  <si>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</si>
  <si>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</si>
  <si>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</si>
  <si>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</si>
  <si>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</si>
  <si>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</si>
  <si>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</si>
  <si>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</si>
  <si>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</si>
  <si>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</si>
  <si>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</si>
  <si>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</si>
  <si>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</si>
  <si>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</si>
  <si>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</si>
  <si>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</si>
  <si>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</si>
  <si>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</si>
  <si>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</si>
  <si>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</si>
  <si>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</si>
  <si>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</si>
  <si>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</si>
  <si>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</si>
  <si>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</si>
  <si>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</si>
  <si>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</si>
  <si>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</si>
  <si>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</si>
  <si>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</si>
  <si>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</si>
  <si>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</si>
  <si>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</si>
  <si>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</si>
  <si>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</si>
  <si>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</si>
  <si>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</si>
  <si>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</si>
  <si>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</si>
  <si>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</si>
  <si>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</si>
  <si>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</si>
  <si>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</si>
  <si>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</si>
  <si>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</si>
  <si>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</si>
  <si>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</si>
  <si>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</si>
  <si>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</si>
  <si>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</si>
  <si>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</si>
  <si>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</si>
  <si>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</si>
  <si>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</si>
  <si>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</si>
  <si>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</si>
  <si>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</si>
  <si>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</si>
  <si>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</si>
  <si>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</si>
  <si>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</si>
  <si>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</si>
  <si>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</si>
  <si>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</si>
  <si>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</si>
  <si>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</si>
  <si>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</si>
  <si>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</si>
  <si>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</si>
  <si>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</si>
  <si>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</si>
  <si>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</si>
  <si>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</si>
  <si>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</si>
  <si>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</si>
  <si>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</si>
  <si>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</si>
  <si>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</si>
  <si>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</si>
  <si>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</si>
  <si>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</si>
  <si>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</si>
  <si>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</si>
  <si>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</si>
  <si>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</si>
  <si>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</si>
  <si>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</si>
  <si>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</si>
  <si>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</si>
  <si>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</si>
  <si>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</si>
  <si>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</si>
  <si>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</si>
  <si>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</si>
  <si>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</si>
  <si>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</si>
  <si>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</si>
  <si>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</si>
  <si>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</si>
  <si>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</si>
  <si>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</si>
  <si>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</si>
  <si>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</si>
  <si>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</si>
  <si>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</si>
  <si>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</si>
  <si>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</si>
  <si>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</si>
  <si>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</si>
  <si>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</si>
  <si>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</si>
  <si>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</si>
  <si>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</si>
  <si>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</si>
  <si>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</si>
  <si>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</si>
  <si>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</si>
  <si>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</si>
  <si>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</si>
  <si>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</si>
  <si>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</si>
  <si>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</si>
  <si>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</si>
  <si>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</si>
  <si>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</si>
  <si>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</si>
  <si>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</si>
  <si>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</si>
  <si>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</si>
  <si>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</si>
  <si>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</si>
  <si>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</si>
  <si>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</si>
  <si>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</si>
  <si>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</si>
  <si>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</si>
  <si>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</si>
  <si>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</si>
  <si>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</si>
  <si>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</si>
  <si>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</si>
  <si>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</si>
  <si>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</si>
  <si>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</si>
  <si>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</si>
  <si>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</si>
  <si>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</si>
  <si>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</si>
  <si>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</si>
  <si>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</si>
  <si>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</si>
  <si>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</si>
  <si>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</si>
  <si>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</si>
  <si>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</si>
  <si>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</si>
  <si>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</si>
  <si>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</si>
  <si>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</si>
  <si>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</si>
  <si>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</si>
  <si>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</si>
  <si>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</si>
  <si>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</si>
  <si>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</si>
  <si>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</si>
  <si>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</si>
  <si>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</si>
  <si>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</si>
  <si>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</si>
  <si>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</si>
  <si>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</si>
  <si>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</si>
  <si>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</si>
  <si>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</si>
  <si>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</si>
  <si>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</si>
  <si>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</si>
  <si>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</si>
  <si>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</si>
  <si>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</si>
  <si>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</si>
  <si>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</si>
  <si>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</si>
  <si>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</si>
  <si>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</si>
  <si>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</si>
  <si>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</si>
  <si>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</si>
  <si>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</si>
  <si>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</si>
  <si>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</si>
  <si>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</si>
  <si>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</si>
  <si>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</si>
  <si>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</si>
  <si>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</si>
  <si>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</si>
  <si>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</si>
  <si>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</si>
  <si>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</si>
  <si>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</si>
  <si>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</si>
  <si>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</si>
  <si>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</si>
  <si>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</si>
  <si>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</si>
  <si>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</si>
  <si>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</si>
  <si>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</si>
  <si>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</si>
  <si>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</si>
  <si>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</si>
  <si>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</si>
  <si>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</si>
  <si>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</si>
  <si>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</si>
  <si>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</si>
  <si>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</si>
  <si>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</si>
  <si>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</si>
  <si>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</si>
  <si>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</si>
  <si>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</si>
  <si>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</si>
  <si>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</si>
  <si>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</si>
  <si>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</si>
  <si>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</si>
  <si>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</si>
  <si>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</si>
  <si>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</si>
  <si>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</si>
  <si>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</si>
  <si>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</si>
  <si>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</si>
  <si>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</si>
  <si>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</si>
  <si>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</si>
  <si>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</si>
  <si>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</si>
  <si>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</si>
  <si>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</si>
  <si>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</si>
  <si>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</si>
  <si>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</si>
  <si>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</si>
  <si>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</si>
  <si>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</si>
  <si>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</si>
  <si>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</si>
  <si>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</si>
  <si>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</si>
  <si>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</si>
  <si>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</si>
  <si>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</si>
  <si>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</si>
  <si>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</si>
  <si>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</si>
  <si>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</si>
  <si>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</si>
  <si>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</si>
  <si>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</si>
  <si>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</si>
  <si>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</si>
  <si>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</si>
  <si>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</si>
  <si>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</si>
  <si>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</si>
  <si>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</si>
  <si>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</si>
  <si>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</si>
  <si>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</si>
  <si>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</si>
  <si>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</si>
  <si>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</si>
  <si>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</si>
  <si>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</si>
  <si>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</si>
  <si>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</si>
  <si>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</si>
  <si>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</si>
  <si>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</si>
  <si>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</si>
  <si>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</si>
  <si>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</si>
  <si>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</si>
  <si>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</si>
  <si>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</si>
  <si>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</si>
  <si>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</si>
  <si>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</si>
  <si>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</si>
  <si>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</si>
  <si>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</si>
  <si>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</si>
  <si>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</si>
  <si>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</si>
  <si>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</si>
  <si>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</si>
  <si>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</si>
  <si>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</si>
  <si>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</si>
  <si>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</si>
  <si>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</si>
  <si>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</si>
  <si>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</si>
  <si>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</si>
  <si>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</si>
  <si>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</si>
  <si>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</si>
  <si>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</si>
  <si>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</si>
  <si>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</si>
  <si>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</si>
  <si>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</si>
  <si>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</si>
  <si>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</si>
  <si>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</si>
  <si>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</si>
  <si>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</si>
  <si>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</si>
  <si>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</si>
  <si>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</si>
  <si>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</si>
  <si>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</si>
  <si>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</si>
  <si>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</si>
  <si>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</si>
  <si>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</si>
  <si>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</si>
  <si>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</si>
  <si>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</si>
  <si>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</si>
  <si>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</si>
  <si>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</si>
  <si>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</si>
  <si>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</si>
  <si>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</si>
  <si>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</si>
  <si>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</si>
  <si>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</si>
  <si>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</si>
  <si>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</si>
  <si>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</si>
  <si>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</si>
  <si>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</si>
  <si>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</si>
  <si>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</si>
  <si>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</si>
  <si>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</si>
  <si>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</si>
  <si>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</si>
  <si>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</si>
  <si>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</si>
  <si>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</si>
  <si>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</si>
  <si>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</si>
  <si>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</si>
  <si>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</si>
  <si>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</si>
  <si>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</si>
  <si>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</si>
  <si>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</si>
  <si>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</si>
  <si>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</si>
  <si>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</si>
  <si>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</si>
  <si>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</si>
  <si>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</si>
  <si>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</si>
  <si>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</si>
  <si>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</si>
  <si>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</si>
  <si>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</si>
  <si>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</si>
  <si>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</si>
  <si>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</si>
  <si>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</si>
  <si>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</si>
  <si>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</si>
  <si>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</si>
  <si>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</si>
  <si>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</si>
  <si>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</si>
  <si>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</si>
  <si>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</si>
  <si>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</si>
  <si>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</si>
  <si>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</si>
  <si>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</si>
  <si>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</si>
  <si>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</si>
  <si>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</si>
  <si>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</si>
  <si>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</si>
  <si>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</si>
  <si>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</si>
  <si>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</si>
  <si>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</si>
  <si>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</si>
  <si>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</si>
  <si>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</si>
  <si>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</si>
  <si>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</si>
  <si>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</si>
  <si>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</si>
  <si>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</si>
  <si>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</si>
  <si>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</si>
  <si>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</si>
  <si>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</si>
  <si>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</si>
  <si>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</si>
  <si>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</si>
  <si>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</si>
  <si>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</si>
  <si>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</si>
  <si>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</si>
  <si>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</si>
  <si>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</si>
  <si>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</si>
  <si>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</si>
  <si>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</si>
  <si>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</si>
  <si>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</si>
  <si>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</si>
  <si>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</si>
  <si>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</si>
  <si>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</si>
  <si>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</si>
  <si>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</si>
  <si>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</si>
  <si>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</si>
  <si>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</si>
  <si>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</si>
  <si>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</si>
  <si>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</si>
  <si>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</si>
  <si>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</si>
  <si>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</si>
  <si>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</si>
  <si>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</si>
  <si>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</si>
  <si>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</si>
  <si>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</si>
  <si>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</si>
  <si>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</si>
  <si>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</si>
  <si>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</si>
  <si>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</si>
  <si>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</si>
  <si>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</si>
  <si>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</si>
  <si>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</si>
  <si>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</si>
  <si>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</si>
  <si>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</si>
  <si>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</si>
  <si>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</si>
  <si>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</si>
  <si>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</si>
  <si>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</si>
  <si>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</si>
  <si>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</si>
  <si>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</si>
  <si>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</si>
  <si>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</si>
  <si>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</si>
  <si>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</si>
  <si>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</si>
  <si>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</si>
  <si>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</si>
  <si>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</si>
  <si>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</si>
  <si>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</si>
  <si>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</si>
  <si>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</si>
  <si>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</si>
  <si>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</si>
  <si>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</si>
  <si>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</si>
  <si>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</si>
  <si>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</si>
  <si>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</si>
  <si>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</si>
  <si>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</si>
  <si>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</si>
  <si>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</si>
  <si>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</si>
  <si>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</si>
  <si>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</si>
  <si>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</si>
  <si>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</si>
  <si>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</si>
  <si>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</si>
  <si>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</si>
  <si>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</si>
  <si>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</si>
  <si>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</si>
  <si>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</si>
  <si>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</si>
  <si>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</si>
  <si>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</si>
  <si>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</si>
  <si>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</si>
  <si>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</si>
  <si>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</si>
  <si>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</si>
  <si>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</si>
  <si>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</si>
  <si>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</si>
  <si>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</si>
  <si>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</si>
  <si>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</si>
  <si>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</si>
  <si>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</si>
  <si>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</si>
  <si>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</si>
  <si>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</si>
  <si>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</si>
  <si>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</si>
  <si>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</si>
  <si>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</si>
  <si>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</si>
  <si>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</si>
  <si>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</si>
  <si>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</si>
  <si>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</si>
  <si>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</si>
  <si>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</si>
  <si>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</si>
  <si>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</si>
  <si>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</si>
  <si>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</si>
  <si>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</si>
  <si>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</si>
  <si>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</si>
  <si>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</si>
  <si>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</si>
  <si>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</si>
  <si>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</si>
  <si>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</si>
  <si>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</si>
  <si>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</si>
  <si>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</si>
  <si>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</si>
  <si>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</si>
  <si>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</si>
  <si>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</si>
  <si>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</si>
  <si>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</si>
  <si>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</si>
  <si>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</si>
  <si>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</si>
  <si>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</si>
  <si>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</si>
  <si>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</si>
  <si>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</si>
  <si>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</si>
  <si>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</si>
  <si>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</si>
  <si>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</si>
  <si>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</si>
  <si>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</si>
  <si>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</si>
  <si>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</si>
  <si>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</si>
  <si>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</si>
  <si>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</si>
  <si>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</si>
  <si>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</si>
  <si>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</si>
  <si>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</si>
  <si>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</si>
  <si>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</si>
  <si>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</si>
  <si>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</si>
  <si>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</si>
  <si>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</si>
  <si>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</si>
  <si>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</si>
  <si>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</si>
  <si>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</si>
  <si>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</si>
  <si>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</si>
  <si>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</si>
  <si>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</si>
  <si>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</si>
  <si>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</si>
  <si>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</si>
  <si>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</si>
  <si>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</si>
  <si>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</si>
  <si>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</si>
  <si>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</si>
  <si>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</si>
  <si>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</si>
  <si>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</si>
  <si>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</si>
  <si>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</si>
  <si>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</si>
  <si>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</si>
  <si>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</si>
  <si>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</si>
  <si>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</si>
  <si>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</si>
  <si>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</si>
  <si>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</si>
  <si>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</si>
  <si>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</si>
  <si>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</si>
  <si>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</si>
  <si>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</si>
  <si>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</si>
  <si>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</si>
  <si>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</si>
  <si>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</si>
  <si>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</si>
  <si>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</si>
  <si>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</si>
  <si>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</si>
  <si>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</si>
  <si>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</si>
  <si>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</si>
  <si>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</si>
  <si>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</si>
  <si>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</si>
  <si>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</si>
  <si>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</si>
  <si>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</si>
  <si>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</si>
  <si>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</si>
  <si>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</si>
  <si>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</si>
  <si>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</si>
  <si>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</si>
  <si>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</si>
  <si>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</si>
  <si>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</si>
  <si>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</si>
  <si>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</si>
  <si>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</si>
  <si>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</si>
  <si>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</si>
  <si>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</si>
  <si>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</si>
  <si>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</si>
  <si>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</si>
  <si>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</si>
  <si>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</si>
  <si>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</si>
  <si>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</si>
  <si>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</si>
  <si>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</si>
  <si>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</si>
  <si>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</si>
  <si>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</si>
  <si>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</si>
  <si>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</si>
  <si>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</si>
  <si>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</si>
  <si>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</si>
  <si>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</si>
  <si>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</si>
  <si>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</si>
  <si>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</si>
  <si>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</si>
  <si>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</si>
  <si>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</si>
  <si>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</si>
  <si>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</si>
  <si>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</si>
  <si>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</si>
  <si>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</si>
  <si>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</si>
  <si>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</si>
  <si>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</si>
  <si>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</si>
  <si>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</si>
  <si>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</si>
  <si>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</si>
  <si>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</si>
  <si>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</si>
  <si>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</si>
  <si>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</si>
  <si>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</si>
  <si>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</si>
  <si>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</si>
  <si>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</si>
  <si>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</si>
  <si>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</si>
  <si>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</si>
  <si>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</si>
  <si>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</si>
  <si>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</si>
  <si>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</si>
  <si>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</si>
  <si>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</si>
  <si>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</si>
  <si>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</si>
  <si>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</si>
  <si>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</si>
  <si>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</si>
  <si>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</si>
  <si>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</si>
  <si>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</si>
  <si>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</si>
  <si>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</si>
  <si>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</si>
  <si>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</si>
  <si>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</si>
  <si>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</si>
  <si>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</si>
  <si>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</si>
  <si>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</si>
  <si>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</si>
  <si>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</si>
  <si>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</si>
  <si>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</si>
  <si>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</si>
  <si>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</si>
  <si>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</si>
  <si>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</si>
  <si>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</si>
  <si>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</si>
  <si>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</si>
  <si>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</si>
  <si>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</si>
  <si>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</si>
  <si>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</si>
  <si>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</si>
  <si>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</si>
  <si>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</si>
  <si>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</si>
  <si>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</si>
  <si>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</si>
  <si>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</si>
  <si>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</si>
  <si>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</si>
  <si>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</si>
  <si>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</si>
  <si>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</si>
  <si>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</si>
  <si>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</si>
  <si>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</si>
  <si>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</si>
  <si>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</si>
  <si>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</si>
  <si>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</si>
  <si>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</si>
  <si>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</si>
  <si>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</si>
  <si>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</si>
  <si>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</si>
  <si>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</si>
  <si>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</si>
  <si>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</si>
  <si>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</si>
  <si>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</si>
  <si>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</si>
  <si>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</si>
  <si>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</si>
  <si>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</si>
  <si>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</si>
  <si>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</si>
  <si>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</si>
  <si>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</si>
  <si>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</si>
  <si>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</si>
  <si>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</si>
  <si>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</si>
  <si>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</si>
  <si>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</si>
  <si>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</si>
  <si>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</si>
  <si>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</si>
  <si>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</si>
  <si>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</si>
  <si>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</si>
  <si>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</si>
  <si>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</si>
  <si>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</si>
  <si>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</si>
  <si>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</si>
  <si>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</si>
  <si>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</si>
  <si>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</si>
  <si>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</si>
  <si>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</si>
  <si>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</si>
  <si>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</si>
  <si>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</si>
  <si>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</si>
  <si>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</si>
  <si>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</si>
  <si>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</si>
  <si>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</si>
  <si>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</si>
  <si>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</si>
  <si>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</si>
  <si>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</si>
  <si>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</si>
  <si>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</si>
  <si>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</si>
  <si>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</si>
  <si>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</si>
  <si>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</si>
  <si>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</si>
  <si>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</si>
  <si>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</si>
  <si>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</si>
  <si>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</si>
  <si>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</si>
  <si>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</si>
  <si>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</si>
  <si>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</si>
  <si>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</si>
  <si>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</si>
  <si>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</si>
  <si>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</si>
  <si>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</si>
  <si>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</si>
  <si>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</si>
  <si>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</si>
  <si>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</si>
  <si>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</si>
  <si>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</si>
  <si>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</si>
  <si>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</si>
  <si>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</si>
  <si>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</si>
  <si>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</si>
  <si>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</si>
  <si>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</si>
  <si>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</si>
  <si>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</si>
  <si>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</si>
  <si>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</si>
  <si>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</si>
  <si>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</si>
  <si>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</si>
  <si>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</si>
  <si>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</si>
  <si>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</si>
  <si>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</si>
  <si>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</si>
  <si>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</si>
  <si>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</si>
  <si>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</si>
  <si>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</si>
  <si>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</si>
  <si>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</si>
  <si>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</si>
  <si>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</si>
  <si>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</si>
  <si>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</si>
  <si>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</si>
  <si>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</si>
  <si>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</si>
  <si>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</si>
  <si>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</si>
  <si>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</si>
  <si>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</si>
  <si>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</si>
  <si>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</si>
  <si>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</si>
  <si>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</si>
  <si>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</si>
  <si>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</si>
  <si>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</si>
  <si>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</si>
  <si>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</si>
  <si>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</si>
  <si>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</si>
  <si>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</si>
  <si>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</si>
  <si>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</si>
  <si>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</si>
  <si>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</si>
  <si>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</si>
  <si>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</si>
  <si>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</si>
  <si>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</si>
  <si>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</si>
  <si>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</si>
  <si>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</si>
  <si>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</si>
  <si>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</si>
  <si>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</si>
  <si>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</si>
  <si>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</si>
  <si>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</si>
  <si>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</si>
  <si>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</si>
  <si>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</si>
  <si>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</si>
  <si>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</si>
  <si>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</si>
  <si>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</si>
  <si>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</si>
  <si>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</si>
  <si>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</si>
  <si>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</si>
  <si>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</si>
  <si>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</si>
  <si>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</si>
  <si>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</si>
  <si>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</si>
  <si>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</si>
  <si>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</si>
  <si>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</si>
  <si>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</si>
  <si>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</si>
  <si>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</si>
  <si>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</si>
  <si>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</si>
  <si>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</si>
  <si>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</si>
  <si>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</si>
  <si>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</si>
  <si>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</si>
  <si>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</si>
  <si>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</si>
  <si>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</si>
  <si>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</si>
  <si>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</si>
  <si>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</si>
  <si>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</si>
  <si>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</si>
  <si>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</si>
  <si>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</si>
  <si>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</si>
  <si>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</si>
  <si>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</si>
  <si>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</si>
  <si>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</si>
  <si>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</si>
  <si>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</si>
  <si>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</si>
  <si>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</si>
  <si>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</si>
  <si>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</si>
  <si>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</si>
  <si>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</si>
  <si>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</si>
  <si>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</si>
  <si>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</si>
  <si>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</si>
  <si>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</si>
  <si>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</si>
  <si>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</si>
  <si>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</si>
  <si>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</si>
  <si>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</si>
  <si>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</si>
  <si>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</si>
  <si>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</si>
  <si>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</si>
  <si>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</si>
  <si>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</si>
  <si>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</si>
  <si>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</si>
  <si>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</si>
  <si>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</si>
  <si>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</si>
  <si>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</si>
  <si>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</si>
  <si>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</si>
  <si>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</si>
  <si>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</si>
  <si>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</si>
  <si>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</si>
  <si>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</si>
  <si>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</si>
  <si>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</si>
  <si>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</si>
  <si>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</si>
  <si>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</si>
  <si>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</si>
  <si>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</si>
  <si>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</si>
  <si>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</si>
  <si>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</si>
  <si>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</si>
  <si>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</si>
  <si>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</si>
  <si>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</si>
  <si>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</si>
  <si>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</si>
  <si>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</si>
  <si>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</si>
  <si>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</si>
  <si>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</si>
  <si>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</si>
  <si>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</si>
  <si>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</si>
  <si>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</si>
  <si>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</si>
  <si>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</si>
  <si>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</si>
  <si>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</si>
  <si>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</si>
  <si>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</si>
  <si>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</si>
  <si>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</si>
  <si>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</si>
  <si>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</si>
  <si>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</si>
  <si>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</si>
  <si>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</si>
  <si>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</si>
  <si>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</si>
  <si>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</si>
  <si>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</si>
  <si>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</si>
  <si>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</si>
  <si>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</si>
  <si>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</si>
  <si>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</si>
  <si>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</si>
  <si>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</si>
  <si>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</si>
  <si>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</si>
  <si>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</si>
  <si>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</si>
  <si>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</si>
  <si>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</si>
  <si>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</si>
  <si>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</si>
  <si>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</si>
  <si>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</si>
  <si>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</si>
  <si>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</si>
  <si>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</si>
  <si>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</si>
  <si>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</si>
  <si>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</si>
  <si>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</si>
  <si>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</si>
  <si>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</si>
  <si>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</si>
  <si>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</si>
  <si>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</si>
  <si>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</si>
  <si>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</si>
  <si>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</si>
  <si>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</si>
  <si>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</si>
  <si>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</si>
  <si>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</si>
  <si>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</si>
  <si>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</si>
  <si>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</si>
  <si>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</si>
  <si>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</si>
  <si>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</si>
  <si>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</si>
  <si>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</si>
  <si>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</si>
  <si>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</si>
  <si>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</si>
  <si>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</si>
  <si>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</si>
  <si>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</si>
  <si>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</si>
  <si>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</si>
  <si>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</si>
  <si>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</si>
  <si>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</si>
  <si>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</si>
  <si>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</si>
  <si>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</si>
  <si>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</si>
  <si>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</si>
  <si>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</si>
  <si>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</si>
  <si>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</si>
  <si>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</si>
  <si>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</si>
  <si>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</si>
  <si>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</si>
  <si>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</si>
  <si>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</si>
  <si>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</si>
  <si>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</si>
  <si>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</si>
  <si>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</si>
  <si>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</si>
  <si>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</si>
  <si>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</si>
  <si>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</si>
  <si>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</si>
  <si>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</si>
  <si>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</si>
  <si>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</si>
  <si>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</si>
  <si>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</si>
  <si>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</si>
  <si>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</si>
  <si>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</si>
  <si>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</si>
  <si>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</si>
  <si>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</si>
  <si>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</si>
  <si>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</si>
  <si>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</si>
  <si>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</si>
  <si>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</si>
  <si>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</si>
  <si>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</si>
  <si>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</si>
  <si>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</si>
  <si>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</si>
  <si>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</si>
  <si>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</si>
  <si>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</si>
  <si>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</si>
  <si>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</si>
  <si>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</si>
  <si>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</si>
  <si>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</si>
  <si>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</si>
  <si>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</si>
  <si>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</si>
  <si>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</si>
  <si>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</si>
  <si>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</si>
  <si>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</si>
  <si>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</si>
  <si>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</si>
  <si>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</si>
  <si>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</si>
  <si>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</si>
  <si>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</si>
  <si>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</si>
  <si>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</si>
  <si>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</si>
  <si>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</si>
  <si>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</si>
  <si>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</si>
  <si>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</si>
  <si>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</si>
  <si>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</si>
  <si>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</si>
  <si>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</si>
  <si>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</si>
  <si>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</si>
  <si>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</si>
  <si>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</si>
  <si>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</si>
  <si>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</si>
  <si>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</si>
  <si>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</si>
  <si>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</si>
  <si>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</si>
  <si>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</si>
  <si>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</si>
  <si>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</si>
  <si>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</si>
  <si>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</si>
  <si>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</si>
  <si>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</si>
  <si>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</si>
  <si>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</si>
  <si>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</si>
  <si>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</si>
  <si>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</si>
  <si>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</si>
  <si>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</si>
  <si>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</si>
  <si>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</si>
  <si>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</si>
  <si>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</si>
  <si>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</si>
  <si>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</si>
  <si>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</si>
  <si>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</si>
  <si>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</si>
  <si>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</si>
  <si>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</si>
  <si>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</si>
  <si>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</si>
  <si>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</si>
  <si>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</si>
  <si>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</si>
  <si>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</si>
  <si>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</si>
  <si>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</si>
  <si>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</si>
  <si>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</si>
  <si>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</si>
  <si>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</si>
  <si>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</si>
  <si>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</si>
  <si>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</si>
  <si>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</si>
  <si>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</si>
  <si>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</si>
  <si>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</si>
  <si>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</si>
  <si>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</si>
  <si>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</si>
  <si>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</si>
  <si>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</si>
  <si>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</si>
  <si>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</si>
  <si>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</si>
  <si>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</si>
  <si>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</si>
  <si>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</si>
  <si>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</si>
  <si>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</si>
  <si>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</si>
  <si>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</si>
  <si>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</si>
  <si>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</si>
  <si>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</si>
  <si>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</si>
  <si>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</si>
  <si>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</si>
  <si>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</si>
  <si>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</si>
  <si>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</si>
  <si>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</si>
  <si>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</si>
  <si>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</si>
  <si>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</si>
  <si>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</si>
  <si>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</si>
  <si>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</si>
  <si>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</si>
  <si>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</si>
  <si>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</si>
  <si>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</si>
  <si>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</si>
  <si>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</si>
  <si>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</si>
  <si>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</si>
  <si>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</si>
  <si>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</si>
  <si>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</si>
  <si>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</si>
  <si>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</si>
  <si>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</si>
  <si>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</si>
  <si>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</si>
  <si>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</si>
  <si>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</si>
  <si>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</si>
  <si>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</si>
  <si>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</si>
  <si>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</si>
  <si>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</si>
  <si>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</si>
  <si>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</si>
  <si>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</si>
  <si>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</si>
  <si>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</si>
  <si>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</si>
  <si>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</si>
  <si>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</si>
  <si>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</si>
  <si>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</si>
  <si>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</si>
  <si>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</si>
  <si>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</si>
  <si>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</si>
  <si>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</si>
  <si>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</si>
  <si>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</si>
  <si>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</si>
  <si>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</si>
  <si>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</si>
  <si>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</si>
  <si>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</si>
  <si>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</si>
  <si>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</si>
  <si>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</si>
  <si>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</si>
  <si>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</si>
  <si>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</si>
  <si>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</si>
  <si>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</si>
  <si>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</si>
  <si>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</si>
  <si>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</si>
  <si>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</si>
  <si>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</si>
  <si>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</si>
  <si>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</si>
  <si>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</si>
  <si>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</si>
  <si>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</si>
  <si>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</si>
  <si>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</si>
  <si>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</si>
  <si>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</si>
  <si>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</si>
  <si>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</si>
  <si>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</si>
  <si>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</si>
  <si>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</si>
  <si>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</si>
  <si>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</si>
  <si>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</si>
  <si>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</si>
  <si>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</si>
  <si>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</si>
  <si>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</si>
  <si>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</si>
  <si>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</si>
  <si>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</si>
  <si>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</si>
  <si>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</si>
  <si>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</si>
  <si>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</si>
  <si>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</si>
  <si>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</si>
  <si>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</si>
  <si>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</si>
  <si>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</si>
  <si>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</si>
  <si>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</si>
  <si>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</si>
  <si>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</si>
  <si>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</si>
  <si>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</si>
  <si>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</si>
  <si>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</si>
  <si>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</si>
  <si>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</si>
  <si>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</si>
  <si>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</si>
  <si>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</si>
  <si>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</si>
  <si>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</si>
  <si>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</si>
  <si>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</si>
  <si>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</si>
  <si>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</si>
  <si>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</si>
  <si>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</si>
  <si>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</si>
  <si>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</si>
  <si>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</si>
  <si>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</si>
  <si>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</si>
  <si>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</si>
  <si>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</si>
  <si>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</si>
  <si>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</si>
  <si>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</si>
  <si>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</si>
  <si>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</si>
  <si>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</si>
  <si>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</si>
  <si>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</si>
  <si>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</si>
  <si>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</si>
  <si>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</si>
  <si>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</si>
  <si>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</si>
  <si>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</si>
  <si>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</si>
  <si>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</si>
  <si>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</si>
  <si>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</si>
  <si>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</si>
  <si>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</si>
  <si>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</si>
  <si>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</si>
  <si>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</si>
  <si>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</si>
  <si>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</si>
  <si>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</si>
  <si>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</si>
  <si>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</si>
  <si>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</si>
  <si>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</si>
  <si>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</si>
  <si>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</si>
  <si>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</si>
  <si>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</si>
  <si>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</si>
  <si>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</si>
  <si>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</si>
  <si>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</si>
  <si>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</si>
  <si>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</si>
  <si>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</si>
  <si>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</si>
  <si>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</si>
  <si>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</si>
  <si>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</si>
  <si>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</si>
  <si>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</si>
  <si>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</si>
  <si>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</si>
  <si>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</si>
  <si>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</si>
  <si>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</si>
  <si>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</si>
  <si>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</si>
  <si>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</si>
  <si>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</si>
  <si>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</si>
  <si>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</si>
  <si>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</si>
  <si>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</si>
  <si>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</si>
  <si>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</si>
  <si>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</si>
  <si>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</si>
  <si>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</si>
  <si>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</si>
  <si>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</si>
  <si>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</si>
  <si>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</si>
  <si>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</si>
  <si>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</si>
  <si>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</si>
  <si>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</si>
  <si>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</si>
  <si>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</si>
  <si>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</si>
  <si>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</si>
  <si>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</si>
  <si>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</si>
  <si>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</si>
  <si>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</si>
  <si>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</si>
  <si>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</si>
  <si>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</si>
  <si>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</si>
  <si>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</si>
  <si>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</si>
  <si>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</si>
  <si>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</si>
  <si>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</si>
  <si>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</si>
  <si>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</si>
  <si>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</si>
  <si>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</si>
  <si>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</si>
  <si>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</si>
  <si>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</si>
  <si>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</si>
  <si>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</si>
  <si>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</si>
  <si>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</si>
  <si>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</si>
  <si>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</si>
  <si>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</si>
  <si>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</si>
  <si>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</si>
  <si>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</si>
  <si>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</si>
  <si>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</si>
  <si>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</si>
  <si>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</si>
  <si>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</si>
  <si>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</si>
  <si>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</si>
  <si>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</si>
  <si>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</si>
  <si>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</si>
  <si>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</si>
  <si>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</si>
  <si>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</si>
  <si>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</si>
  <si>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</si>
  <si>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</si>
  <si>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</si>
  <si>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</si>
  <si>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</si>
  <si>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</si>
  <si>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</si>
  <si>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</si>
  <si>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</si>
  <si>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</si>
  <si>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</si>
  <si>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</si>
  <si>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</si>
  <si>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</si>
  <si>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</si>
  <si>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</si>
  <si>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</si>
  <si>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</si>
  <si>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</si>
  <si>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</si>
  <si>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</si>
  <si>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</si>
  <si>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</si>
  <si>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</si>
  <si>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</si>
  <si>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</si>
  <si>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</si>
  <si>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</si>
  <si>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</si>
  <si>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</si>
  <si>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</si>
  <si>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</si>
  <si>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</si>
  <si>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</si>
  <si>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</si>
  <si>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</si>
  <si>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</si>
  <si>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</si>
  <si>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</si>
  <si>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</si>
  <si>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</si>
  <si>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</si>
  <si>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</si>
  <si>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</si>
  <si>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</si>
  <si>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</si>
  <si>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</si>
  <si>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</si>
  <si>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</si>
  <si>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</si>
  <si>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</si>
  <si>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</si>
  <si>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</si>
  <si>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</si>
  <si>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</si>
  <si>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</si>
  <si>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</si>
  <si>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</si>
  <si>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</si>
  <si>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</si>
  <si>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</si>
  <si>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</si>
  <si>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</si>
  <si>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</si>
  <si>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</si>
  <si>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</si>
  <si>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</si>
  <si>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</si>
  <si>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</si>
  <si>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</si>
  <si>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</si>
  <si>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</si>
  <si>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</si>
  <si>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</si>
  <si>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</si>
  <si>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</si>
  <si>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</si>
  <si>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</si>
  <si>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</si>
  <si>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</si>
  <si>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</si>
  <si>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</si>
  <si>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</si>
  <si>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</si>
  <si>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</si>
  <si>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</si>
  <si>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</si>
  <si>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</si>
  <si>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</si>
  <si>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</si>
  <si>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</si>
  <si>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</si>
  <si>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</si>
  <si>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</si>
  <si>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</si>
  <si>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</si>
  <si>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</si>
  <si>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</si>
  <si>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</si>
  <si>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</si>
  <si>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</si>
  <si>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</si>
  <si>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</si>
  <si>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</si>
  <si>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</si>
  <si>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</si>
  <si>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</si>
  <si>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</si>
  <si>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</si>
  <si>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</si>
  <si>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</si>
  <si>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</si>
  <si>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</si>
  <si>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</si>
  <si>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</si>
  <si>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</si>
  <si>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</si>
  <si>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</si>
  <si>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</si>
  <si>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</si>
  <si>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</si>
  <si>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</si>
  <si>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</si>
  <si>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</si>
  <si>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</si>
  <si>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</si>
  <si>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</si>
  <si>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</si>
  <si>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</si>
  <si>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</si>
  <si>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</si>
  <si>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</si>
  <si>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</si>
  <si>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</si>
  <si>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</si>
  <si>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</si>
  <si>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</si>
  <si>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</si>
  <si>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</si>
  <si>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</si>
  <si>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</si>
  <si>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</si>
  <si>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</si>
  <si>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</si>
  <si>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</si>
  <si>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</si>
  <si>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</si>
  <si>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</si>
  <si>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</si>
  <si>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</si>
  <si>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</si>
  <si>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</si>
  <si>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</si>
  <si>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</si>
  <si>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</si>
  <si>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</si>
  <si>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</si>
  <si>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</si>
  <si>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</si>
  <si>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</si>
  <si>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</si>
  <si>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</si>
  <si>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</si>
  <si>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</si>
  <si>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</si>
  <si>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</si>
  <si>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</si>
  <si>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</si>
  <si>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</si>
  <si>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</si>
  <si>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</si>
  <si>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</si>
  <si>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</si>
  <si>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</si>
  <si>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</si>
  <si>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</si>
  <si>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</si>
  <si>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</si>
  <si>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</si>
  <si>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</si>
  <si>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</si>
  <si>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</si>
  <si>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</si>
  <si>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</si>
  <si>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</si>
  <si>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</si>
  <si>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</si>
  <si>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</si>
  <si>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</si>
  <si>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</si>
  <si>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</si>
  <si>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</si>
  <si>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</si>
  <si>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</si>
  <si>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</si>
  <si>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</si>
  <si>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</si>
  <si>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</si>
  <si>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</si>
  <si>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</si>
  <si>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</si>
  <si>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</si>
  <si>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</si>
  <si>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</si>
  <si>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</si>
  <si>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</si>
  <si>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</si>
  <si>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</si>
  <si>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</si>
  <si>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</si>
  <si>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</si>
  <si>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</si>
  <si>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</si>
  <si>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</si>
  <si>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</si>
  <si>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</si>
  <si>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</si>
  <si>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</si>
  <si>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</si>
  <si>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</si>
  <si>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</si>
  <si>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</si>
  <si>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</si>
  <si>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</si>
  <si>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</si>
  <si>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</si>
  <si>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</si>
  <si>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</si>
  <si>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</si>
  <si>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</si>
  <si>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</si>
  <si>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</si>
  <si>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</si>
  <si>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</si>
  <si>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</si>
  <si>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</si>
  <si>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</si>
  <si>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</si>
  <si>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</si>
  <si>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</si>
  <si>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</si>
  <si>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</si>
  <si>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</si>
  <si>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</si>
  <si>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</si>
  <si>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</si>
  <si>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</si>
  <si>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</si>
  <si>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</si>
  <si>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</si>
  <si>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</si>
  <si>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</si>
  <si>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</si>
  <si>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</si>
  <si>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</si>
  <si>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</si>
  <si>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</si>
  <si>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</si>
  <si>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</si>
  <si>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</si>
  <si>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</si>
  <si>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</si>
  <si>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</si>
  <si>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</si>
  <si>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</si>
  <si>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</si>
  <si>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</si>
  <si>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</si>
  <si>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</si>
  <si>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</si>
  <si>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</si>
  <si>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</si>
  <si>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</si>
  <si>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</si>
  <si>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</si>
  <si>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</si>
  <si>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</si>
  <si>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</si>
  <si>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</si>
  <si>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</si>
  <si>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</si>
  <si>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</si>
  <si>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</si>
  <si>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</si>
  <si>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</si>
  <si>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</si>
  <si>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</si>
  <si>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</si>
  <si>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</si>
  <si>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</si>
  <si>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</si>
  <si>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</si>
  <si>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</si>
  <si>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</si>
  <si>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</si>
  <si>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</si>
  <si>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</si>
  <si>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</si>
  <si>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</si>
  <si>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</si>
  <si>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</si>
  <si>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</si>
  <si>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</si>
  <si>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</si>
  <si>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</si>
  <si>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</si>
  <si>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</si>
  <si>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</si>
  <si>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</si>
  <si>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</si>
  <si>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</si>
  <si>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</si>
  <si>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</si>
  <si>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</si>
  <si>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</si>
  <si>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</si>
  <si>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</si>
  <si>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</si>
  <si>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</si>
  <si>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</si>
  <si>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</si>
  <si>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</si>
  <si>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</si>
  <si>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</si>
  <si>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</si>
  <si>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</si>
  <si>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</si>
  <si>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</si>
  <si>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</si>
  <si>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</si>
  <si>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</si>
  <si>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</si>
  <si>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</si>
  <si>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</si>
  <si>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</si>
  <si>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</si>
  <si>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</si>
  <si>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</si>
  <si>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</si>
  <si>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</si>
  <si>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</si>
  <si>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</si>
  <si>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</si>
  <si>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</si>
  <si>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</si>
  <si>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</si>
  <si>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</si>
  <si>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</si>
  <si>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</si>
  <si>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</si>
  <si>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</si>
  <si>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</si>
  <si>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</si>
  <si>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</si>
  <si>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</si>
  <si>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</si>
  <si>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</si>
  <si>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</si>
  <si>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</si>
  <si>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</si>
  <si>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</si>
  <si>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</si>
  <si>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</si>
  <si>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</si>
  <si>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</si>
  <si>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</si>
  <si>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</si>
  <si>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</si>
  <si>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</si>
  <si>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</si>
  <si>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</si>
  <si>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</si>
  <si>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</si>
  <si>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</si>
  <si>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</si>
  <si>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</si>
  <si>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</si>
  <si>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</si>
  <si>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</si>
  <si>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</si>
  <si>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</si>
  <si>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</si>
  <si>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</si>
  <si>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</si>
  <si>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</si>
  <si>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</si>
  <si>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</si>
  <si>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</si>
  <si>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</si>
  <si>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</si>
  <si>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</si>
  <si>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</si>
  <si>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</si>
  <si>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</si>
  <si>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</si>
  <si>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</si>
  <si>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</si>
  <si>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</si>
  <si>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</si>
  <si>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</si>
  <si>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</si>
  <si>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</si>
  <si>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</si>
  <si>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</si>
  <si>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</si>
  <si>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</si>
  <si>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</si>
  <si>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</si>
  <si>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</si>
  <si>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</si>
  <si>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</si>
  <si>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</si>
  <si>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</si>
  <si>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</si>
  <si>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</si>
  <si>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</si>
  <si>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</si>
  <si>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</si>
  <si>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</si>
  <si>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</si>
  <si>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</si>
  <si>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</si>
  <si>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</si>
  <si>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</si>
  <si>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</si>
  <si>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</si>
  <si>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</si>
  <si>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</si>
  <si>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</si>
  <si>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</si>
  <si>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</si>
  <si>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</si>
  <si>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</si>
  <si>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</si>
  <si>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</si>
  <si>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</si>
  <si>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</si>
  <si>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</si>
  <si>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</si>
  <si>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</si>
  <si>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</si>
  <si>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</si>
  <si>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</si>
  <si>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</si>
  <si>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</si>
  <si>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</si>
  <si>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</si>
  <si>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</si>
  <si>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</si>
  <si>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</si>
  <si>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</si>
  <si>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</si>
  <si>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</si>
  <si>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</si>
  <si>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</si>
  <si>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</si>
  <si>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</si>
  <si>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</si>
  <si>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</si>
  <si>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</si>
  <si>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</si>
  <si>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</si>
  <si>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</si>
  <si>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</si>
  <si>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</si>
  <si>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</si>
  <si>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</si>
  <si>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</si>
  <si>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</si>
  <si>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</si>
  <si>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</si>
  <si>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</si>
  <si>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</si>
  <si>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</si>
  <si>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</si>
  <si>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</si>
  <si>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</si>
  <si>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</si>
  <si>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</si>
  <si>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</si>
  <si>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</si>
  <si>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</si>
  <si>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</si>
  <si>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</si>
  <si>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</si>
  <si>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</si>
  <si>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</si>
  <si>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</si>
  <si>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</si>
  <si>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</si>
  <si>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</si>
  <si>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</si>
  <si>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</si>
  <si>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</si>
  <si>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</si>
  <si>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</si>
  <si>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</si>
  <si>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</si>
  <si>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</si>
  <si>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</si>
  <si>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</si>
  <si>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</si>
  <si>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</si>
  <si>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</si>
  <si>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</si>
  <si>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</si>
  <si>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</si>
  <si>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</si>
  <si>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</si>
  <si>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</si>
  <si>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</si>
  <si>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</si>
  <si>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</si>
  <si>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</si>
  <si>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</si>
  <si>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</si>
  <si>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</si>
  <si>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</si>
  <si>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</si>
  <si>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</si>
  <si>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</si>
  <si>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</si>
  <si>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</si>
  <si>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</si>
  <si>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</si>
  <si>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</si>
  <si>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</si>
  <si>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</si>
  <si>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</si>
  <si>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</si>
  <si>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</si>
  <si>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</si>
  <si>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</si>
  <si>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</si>
  <si>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</si>
  <si>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</si>
  <si>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</si>
  <si>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</si>
  <si>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</si>
  <si>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</si>
  <si>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</si>
  <si>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</si>
  <si>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</si>
  <si>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</si>
  <si>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</si>
  <si>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</si>
  <si>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</si>
  <si>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</si>
  <si>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</si>
  <si>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</si>
  <si>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</si>
  <si>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</si>
  <si>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</si>
  <si>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</si>
  <si>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</si>
  <si>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</si>
  <si>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</si>
  <si>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</si>
  <si>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</si>
  <si>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</si>
  <si>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</si>
  <si>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</si>
  <si>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</si>
  <si>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</si>
  <si>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</si>
  <si>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</si>
  <si>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</si>
  <si>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</si>
  <si>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</si>
  <si>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</si>
  <si>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</si>
  <si>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</si>
  <si>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</si>
  <si>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</si>
  <si>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</si>
  <si>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</si>
  <si>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</si>
  <si>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</si>
  <si>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</si>
  <si>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</si>
  <si>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</si>
  <si>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</si>
  <si>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</si>
  <si>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</si>
  <si>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</si>
  <si>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</si>
  <si>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</si>
  <si>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</si>
  <si>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</si>
  <si>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</si>
  <si>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</si>
  <si>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</si>
  <si>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</si>
  <si>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</si>
  <si>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</si>
  <si>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</si>
  <si>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</si>
  <si>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</si>
  <si>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</si>
  <si>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</si>
  <si>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</si>
  <si>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</si>
  <si>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</si>
  <si>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</si>
  <si>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</si>
  <si>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</si>
  <si>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</si>
  <si>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</si>
  <si>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</si>
  <si>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</si>
  <si>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</si>
  <si>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</si>
  <si>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</si>
  <si>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</si>
  <si>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</si>
  <si>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</si>
  <si>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</si>
  <si>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</si>
  <si>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</si>
  <si>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</si>
  <si>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</si>
  <si>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</si>
  <si>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</si>
  <si>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</si>
  <si>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</si>
  <si>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</si>
  <si>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</si>
  <si>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</si>
  <si>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</si>
  <si>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</si>
  <si>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</si>
  <si>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</si>
  <si>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</si>
  <si>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</si>
  <si>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</si>
  <si>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</si>
  <si>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</si>
  <si>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</si>
  <si>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</si>
  <si>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</si>
  <si>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</si>
  <si>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</si>
  <si>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</si>
  <si>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</si>
  <si>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</si>
  <si>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</si>
  <si>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</si>
  <si>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</si>
  <si>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</si>
  <si>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</si>
  <si>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</si>
  <si>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</si>
  <si>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</si>
  <si>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</si>
  <si>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</si>
  <si>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</si>
  <si>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</si>
  <si>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</si>
  <si>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</si>
  <si>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</si>
  <si>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</si>
  <si>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</si>
  <si>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</si>
  <si>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</si>
  <si>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</si>
  <si>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</si>
  <si>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</si>
  <si>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</si>
  <si>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</si>
  <si>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</si>
  <si>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</si>
  <si>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</si>
  <si>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</si>
  <si>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</si>
  <si>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</si>
  <si>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</si>
  <si>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</si>
  <si>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</si>
  <si>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</si>
  <si>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</si>
  <si>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</si>
  <si>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</si>
  <si>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</si>
  <si>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</si>
  <si>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</si>
  <si>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</si>
  <si>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</si>
  <si>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</si>
  <si>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</si>
  <si>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</si>
  <si>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</si>
  <si>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</si>
  <si>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</si>
  <si>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</si>
  <si>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</si>
  <si>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</si>
  <si>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</si>
  <si>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</si>
  <si>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</si>
  <si>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</si>
  <si>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</si>
  <si>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</si>
  <si>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</si>
  <si>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</si>
  <si>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</si>
  <si>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</si>
  <si>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</si>
  <si>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</si>
  <si>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</si>
  <si>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</si>
  <si>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</si>
  <si>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</si>
  <si>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</si>
  <si>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</si>
  <si>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</si>
  <si>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</si>
  <si>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</si>
  <si>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</si>
  <si>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</si>
  <si>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</si>
  <si>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</si>
  <si>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</si>
  <si>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</si>
  <si>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</si>
  <si>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</si>
  <si>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</si>
  <si>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</si>
  <si>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</si>
  <si>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</si>
  <si>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</si>
  <si>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</si>
  <si>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</si>
  <si>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</si>
  <si>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</si>
  <si>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</si>
  <si>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</si>
  <si>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</si>
  <si>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</si>
  <si>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</si>
  <si>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</si>
  <si>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</si>
  <si>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</si>
  <si>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</si>
  <si>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</si>
  <si>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</si>
  <si>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</si>
  <si>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</si>
  <si>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</si>
  <si>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</si>
  <si>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</si>
  <si>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</si>
  <si>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</si>
  <si>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</si>
  <si>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</si>
  <si>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</si>
  <si>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</si>
  <si>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</si>
  <si>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</si>
  <si>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</si>
  <si>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</si>
  <si>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</si>
  <si>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</si>
  <si>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</si>
  <si>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</si>
  <si>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</si>
  <si>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</si>
  <si>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</si>
  <si>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</si>
  <si>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</si>
  <si>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</si>
  <si>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</si>
  <si>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</si>
  <si>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</si>
  <si>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</si>
  <si>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</si>
  <si>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</si>
  <si>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</si>
  <si>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</si>
  <si>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</si>
  <si>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</si>
  <si>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</si>
  <si>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</si>
  <si>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</si>
  <si>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</si>
  <si>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</si>
  <si>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</si>
  <si>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</si>
  <si>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</si>
  <si>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</si>
  <si>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</si>
  <si>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</si>
  <si>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</si>
  <si>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</si>
  <si>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</si>
  <si>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</si>
  <si>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</si>
  <si>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</si>
  <si>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</si>
  <si>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</si>
  <si>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</si>
  <si>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</si>
  <si>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</si>
  <si>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</si>
  <si>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</si>
  <si>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</si>
  <si>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</si>
  <si>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</si>
  <si>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</si>
  <si>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</si>
  <si>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</si>
  <si>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</si>
  <si>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</si>
  <si>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</si>
  <si>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</si>
  <si>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</si>
  <si>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</si>
  <si>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</si>
  <si>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</si>
  <si>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</si>
  <si>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</si>
  <si>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</si>
  <si>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</si>
  <si>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</si>
  <si>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</si>
  <si>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</si>
  <si>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</si>
  <si>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</si>
  <si>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</si>
  <si>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</si>
  <si>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</si>
  <si>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</si>
  <si>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</si>
  <si>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</si>
  <si>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</si>
  <si>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</si>
  <si>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</si>
  <si>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</si>
  <si>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</si>
  <si>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</si>
  <si>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</si>
  <si>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</si>
  <si>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</si>
  <si>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</si>
  <si>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</si>
  <si>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</si>
  <si>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</si>
  <si>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</si>
  <si>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</si>
  <si>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</si>
  <si>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</si>
  <si>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</si>
  <si>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</si>
  <si>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</si>
  <si>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</si>
  <si>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</si>
  <si>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</si>
  <si>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</si>
  <si>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</si>
  <si>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</si>
  <si>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</si>
  <si>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</si>
  <si>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</si>
  <si>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</si>
  <si>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</si>
  <si>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</si>
  <si>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</si>
  <si>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</si>
  <si>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</si>
  <si>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</si>
  <si>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</si>
  <si>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</si>
  <si>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</si>
  <si>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</si>
  <si>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</si>
  <si>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</si>
  <si>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</si>
  <si>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</si>
  <si>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</si>
  <si>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</si>
  <si>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</si>
  <si>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</si>
  <si>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</si>
  <si>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</si>
  <si>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</si>
  <si>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</si>
  <si>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</si>
  <si>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</si>
  <si>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</si>
  <si>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</si>
  <si>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</si>
  <si>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</si>
  <si>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</si>
  <si>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</si>
  <si>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</si>
  <si>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</si>
  <si>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</si>
  <si>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</si>
  <si>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</si>
  <si>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</si>
  <si>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</si>
  <si>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</si>
  <si>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</si>
  <si>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</si>
  <si>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</si>
  <si>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</si>
  <si>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</si>
  <si>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</si>
  <si>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</si>
  <si>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</si>
  <si>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</si>
  <si>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</si>
  <si>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</si>
  <si>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</si>
  <si>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</si>
  <si>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</si>
  <si>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</si>
  <si>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</si>
  <si>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</si>
  <si>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</si>
  <si>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</si>
  <si>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</si>
  <si>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</si>
  <si>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</si>
  <si>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</si>
  <si>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</si>
  <si>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</si>
  <si>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</si>
  <si>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</si>
  <si>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</si>
  <si>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</si>
  <si>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</si>
  <si>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</si>
  <si>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</si>
  <si>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</si>
  <si>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</si>
  <si>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</si>
  <si>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</si>
  <si>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</si>
  <si>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</si>
  <si>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</si>
  <si>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</si>
  <si>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</si>
  <si>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</si>
  <si>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</si>
  <si>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</si>
  <si>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</si>
  <si>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</si>
  <si>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</si>
  <si>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</si>
  <si>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</si>
  <si>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</si>
  <si>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</si>
  <si>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</si>
  <si>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</si>
  <si>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</si>
  <si>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</si>
  <si>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</si>
  <si>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</si>
  <si>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</si>
  <si>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</si>
  <si>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</si>
  <si>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</si>
  <si>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</si>
  <si>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</si>
  <si>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</si>
  <si>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</si>
  <si>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</si>
  <si>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</si>
  <si>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</si>
  <si>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</si>
  <si>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</si>
  <si>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</si>
  <si>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</si>
  <si>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</si>
  <si>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</si>
  <si>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</si>
  <si>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</si>
  <si>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</si>
  <si>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</si>
  <si>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</si>
  <si>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</si>
  <si>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</si>
  <si>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</si>
  <si>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</si>
  <si>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</si>
  <si>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</si>
  <si>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</si>
  <si>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</si>
  <si>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</si>
  <si>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</si>
  <si>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</si>
  <si>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</si>
  <si>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</si>
  <si>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</si>
  <si>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</si>
  <si>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</si>
  <si>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</si>
  <si>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</si>
  <si>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</si>
  <si>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</si>
  <si>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</si>
  <si>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</si>
  <si>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</si>
  <si>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</si>
  <si>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</si>
  <si>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</si>
  <si>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</si>
  <si>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</si>
  <si>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</si>
  <si>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</si>
  <si>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</si>
  <si>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</si>
  <si>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</si>
  <si>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</si>
  <si>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</si>
  <si>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</si>
  <si>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</si>
  <si>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</si>
  <si>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</si>
  <si>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</si>
  <si>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</si>
  <si>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</si>
  <si>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</si>
  <si>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</si>
  <si>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</si>
  <si>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</si>
  <si>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</si>
  <si>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</si>
  <si>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</si>
  <si>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</si>
  <si>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</si>
  <si>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</si>
  <si>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</si>
  <si>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</si>
  <si>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</si>
  <si>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</si>
  <si>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</si>
  <si>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</si>
  <si>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</si>
  <si>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</si>
  <si>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</si>
  <si>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</si>
  <si>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</si>
  <si>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</si>
  <si>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</si>
  <si>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</si>
  <si>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</si>
  <si>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</si>
  <si>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</si>
  <si>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</si>
  <si>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</si>
  <si>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</si>
  <si>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</si>
  <si>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</si>
  <si>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</si>
  <si>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</si>
  <si>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</si>
  <si>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</si>
  <si>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</si>
  <si>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</si>
  <si>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</si>
  <si>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</si>
  <si>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</si>
  <si>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</si>
  <si>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</si>
  <si>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</si>
  <si>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</si>
  <si>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</si>
  <si>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</si>
  <si>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</si>
  <si>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</si>
  <si>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</si>
  <si>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</si>
  <si>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</si>
  <si>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</si>
  <si>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</si>
  <si>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</si>
  <si>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</si>
  <si>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</si>
  <si>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</si>
  <si>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</si>
  <si>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</si>
  <si>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</si>
  <si>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</si>
  <si>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</si>
  <si>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</si>
  <si>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</si>
  <si>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</si>
  <si>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</si>
  <si>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</si>
  <si>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</si>
  <si>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</si>
  <si>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</si>
  <si>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</si>
  <si>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</si>
  <si>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</si>
  <si>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</si>
  <si>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</si>
  <si>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</si>
  <si>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</si>
  <si>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</si>
  <si>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</si>
  <si>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</si>
  <si>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</si>
  <si>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</si>
  <si>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</si>
  <si>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</si>
  <si>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</si>
  <si>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</si>
  <si>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</si>
  <si>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</si>
  <si>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</si>
  <si>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</si>
  <si>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</si>
  <si>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</si>
  <si>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</si>
  <si>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</si>
  <si>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</si>
  <si>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</si>
  <si>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</si>
  <si>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</si>
  <si>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</si>
  <si>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</si>
  <si>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</si>
  <si>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</si>
  <si>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</si>
  <si>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</si>
  <si>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</si>
  <si>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</si>
  <si>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</si>
  <si>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</si>
  <si>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</si>
  <si>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</si>
  <si>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</si>
  <si>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</si>
  <si>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</si>
  <si>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</si>
  <si>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</si>
  <si>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</si>
  <si>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</si>
  <si>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</si>
  <si>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</si>
  <si>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</si>
  <si>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</si>
  <si>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</si>
  <si>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</si>
  <si>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</si>
  <si>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</si>
  <si>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</si>
  <si>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</si>
  <si>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</si>
  <si>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</si>
  <si>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</si>
  <si>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</si>
  <si>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</si>
  <si>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</si>
  <si>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</si>
  <si>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</si>
  <si>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</si>
  <si>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</si>
  <si>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</si>
  <si>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</si>
  <si>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</si>
  <si>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</si>
  <si>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</si>
  <si>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</si>
  <si>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</si>
  <si>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</si>
  <si>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</si>
  <si>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</si>
  <si>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</si>
  <si>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</si>
  <si>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</si>
  <si>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</si>
  <si>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</si>
  <si>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</si>
  <si>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</si>
  <si>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</si>
  <si>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</si>
  <si>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</si>
  <si>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</si>
  <si>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</si>
  <si>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</si>
  <si>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</si>
  <si>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</si>
  <si>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</si>
  <si>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</si>
  <si>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</si>
  <si>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</si>
  <si>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</si>
  <si>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</si>
  <si>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</si>
  <si>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</si>
  <si>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</si>
  <si>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</si>
  <si>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</si>
  <si>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</si>
  <si>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</si>
  <si>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</si>
  <si>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</si>
  <si>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</si>
  <si>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</si>
  <si>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</si>
  <si>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</si>
  <si>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</si>
  <si>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</si>
  <si>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</si>
  <si>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</si>
  <si>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</si>
  <si>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</si>
  <si>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</si>
  <si>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</si>
  <si>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</si>
  <si>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</si>
  <si>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</si>
  <si>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</si>
  <si>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</si>
  <si>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</si>
  <si>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</si>
  <si>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</si>
  <si>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</si>
  <si>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</si>
  <si>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</si>
  <si>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</si>
  <si>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</si>
  <si>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</si>
  <si>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</si>
  <si>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</si>
  <si>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</si>
  <si>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</si>
  <si>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</si>
  <si>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</si>
  <si>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</si>
  <si>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</si>
  <si>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</si>
  <si>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</si>
  <si>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</si>
  <si>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</si>
  <si>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</si>
  <si>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</si>
  <si>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</si>
  <si>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</si>
  <si>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</si>
  <si>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</si>
  <si>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</si>
  <si>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</si>
  <si>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</si>
  <si>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</si>
  <si>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</si>
  <si>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</si>
  <si>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</si>
  <si>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</si>
  <si>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</si>
  <si>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</si>
  <si>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</si>
  <si>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</si>
  <si>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</si>
  <si>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</si>
  <si>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</si>
  <si>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</si>
  <si>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</si>
  <si>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</si>
  <si>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</si>
  <si>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</si>
  <si>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</si>
  <si>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</si>
  <si>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</si>
  <si>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</si>
  <si>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</si>
  <si>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</si>
  <si>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</si>
  <si>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</si>
  <si>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</si>
  <si>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</si>
  <si>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</si>
  <si>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</si>
  <si>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</si>
  <si>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</si>
  <si>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</si>
  <si>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</si>
  <si>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</si>
  <si>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</si>
  <si>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</si>
  <si>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</si>
  <si>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</si>
  <si>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</si>
  <si>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</si>
  <si>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</si>
  <si>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</si>
  <si>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</si>
  <si>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</si>
  <si>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</si>
  <si>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</si>
  <si>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</si>
  <si>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</si>
  <si>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</si>
  <si>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</si>
  <si>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</si>
  <si>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</si>
  <si>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</si>
  <si>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</si>
  <si>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</si>
  <si>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</si>
  <si>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</si>
  <si>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</si>
  <si>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</si>
  <si>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</si>
  <si>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</si>
  <si>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</si>
  <si>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</si>
  <si>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</si>
  <si>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</si>
  <si>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</si>
  <si>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</si>
  <si>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</si>
  <si>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</si>
  <si>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</si>
  <si>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</si>
  <si>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</si>
  <si>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</si>
  <si>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</si>
  <si>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</si>
  <si>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</si>
  <si>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</si>
  <si>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</si>
  <si>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</si>
  <si>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</si>
  <si>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</si>
  <si>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</si>
  <si>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</si>
  <si>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</si>
  <si>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</si>
  <si>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</si>
  <si>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</si>
  <si>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</si>
  <si>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</si>
  <si>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</si>
  <si>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</si>
  <si>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</si>
  <si>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</si>
  <si>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</si>
  <si>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</si>
  <si>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</si>
  <si>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</si>
  <si>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</si>
  <si>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</si>
  <si>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</si>
  <si>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</si>
  <si>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</si>
  <si>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</si>
  <si>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</si>
  <si>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</si>
  <si>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</si>
  <si>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</si>
  <si>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</si>
  <si>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</si>
  <si>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</si>
  <si>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</si>
  <si>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</si>
  <si>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</si>
  <si>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</si>
  <si>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</si>
  <si>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</si>
  <si>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</si>
  <si>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</si>
  <si>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</si>
  <si>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</si>
  <si>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</si>
  <si>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</si>
  <si>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</si>
  <si>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</si>
  <si>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</si>
  <si>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</si>
  <si>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</si>
  <si>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</si>
  <si>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</si>
  <si>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</si>
  <si>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</si>
  <si>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</si>
  <si>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</si>
  <si>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</si>
  <si>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</si>
  <si>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</si>
  <si>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</si>
  <si>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</si>
  <si>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</si>
  <si>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</si>
  <si>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</si>
  <si>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</si>
  <si>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</si>
  <si>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</si>
  <si>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</si>
  <si>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</si>
  <si>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</si>
  <si>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</si>
  <si>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</si>
  <si>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</si>
  <si>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</si>
  <si>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</si>
  <si>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</si>
  <si>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</si>
  <si>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</si>
  <si>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</si>
  <si>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</si>
  <si>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</si>
  <si>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</si>
  <si>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</si>
  <si>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</si>
  <si>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</si>
  <si>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</si>
  <si>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</si>
  <si>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</si>
  <si>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</si>
  <si>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</si>
  <si>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</si>
  <si>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</si>
  <si>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</si>
  <si>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</si>
  <si>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</si>
  <si>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</si>
  <si>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</si>
  <si>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</si>
  <si>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</si>
  <si>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</si>
  <si>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</si>
  <si>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</si>
  <si>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</si>
  <si>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</si>
  <si>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</si>
  <si>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</si>
  <si>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</si>
  <si>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</si>
  <si>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</si>
  <si>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</si>
  <si>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</si>
  <si>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</si>
  <si>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</si>
  <si>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</si>
  <si>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</si>
  <si>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</si>
  <si>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</si>
  <si>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</si>
  <si>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</si>
  <si>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</si>
  <si>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</si>
  <si>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</si>
  <si>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</si>
  <si>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</si>
  <si>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</si>
  <si>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</si>
  <si>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</si>
  <si>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</si>
  <si>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</si>
  <si>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</si>
  <si>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</si>
  <si>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</si>
  <si>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</si>
  <si>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</si>
  <si>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</si>
  <si>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</si>
  <si>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</si>
  <si>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</si>
  <si>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</si>
  <si>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</si>
  <si>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</si>
  <si>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</si>
  <si>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</si>
  <si>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</si>
  <si>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</si>
  <si>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</si>
  <si>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</si>
  <si>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</si>
  <si>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</si>
  <si>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</si>
  <si>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</si>
  <si>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</si>
  <si>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</si>
  <si>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</si>
  <si>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</si>
  <si>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</si>
  <si>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</si>
  <si>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</si>
  <si>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</si>
  <si>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</si>
  <si>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</si>
  <si>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</si>
  <si>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</si>
  <si>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</si>
  <si>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</si>
  <si>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</si>
  <si>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</si>
  <si>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</si>
  <si>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</si>
  <si>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</si>
  <si>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</si>
  <si>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</si>
  <si>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</si>
  <si>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</si>
  <si>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</si>
  <si>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</si>
  <si>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</si>
  <si>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</si>
  <si>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</si>
  <si>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</si>
  <si>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</si>
  <si>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</si>
  <si>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</si>
  <si>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</si>
  <si>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</si>
  <si>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</si>
  <si>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</si>
  <si>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</si>
  <si>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</si>
  <si>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</si>
  <si>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</si>
  <si>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</si>
  <si>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</si>
  <si>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</si>
  <si>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</si>
  <si>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</si>
  <si>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</si>
  <si>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</si>
  <si>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</si>
  <si>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</si>
  <si>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</si>
  <si>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</si>
  <si>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</si>
  <si>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</si>
  <si>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</si>
  <si>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</si>
  <si>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</si>
  <si>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</si>
  <si>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</si>
  <si>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</si>
  <si>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</si>
  <si>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</si>
  <si>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</si>
  <si>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</si>
  <si>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</si>
  <si>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</si>
  <si>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</si>
  <si>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</si>
  <si>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</si>
  <si>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</si>
  <si>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</si>
  <si>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</si>
  <si>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</si>
  <si>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</si>
  <si>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</si>
  <si>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</si>
  <si>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</si>
  <si>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</si>
  <si>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</si>
  <si>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</si>
  <si>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</si>
  <si>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</si>
  <si>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</si>
  <si>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</si>
  <si>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</si>
  <si>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</si>
  <si>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</si>
  <si>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</si>
  <si>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</si>
  <si>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</si>
  <si>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</si>
  <si>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</si>
  <si>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</si>
  <si>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</si>
  <si>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</si>
  <si>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</si>
  <si>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</si>
  <si>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</si>
  <si>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</si>
  <si>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</si>
  <si>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</si>
  <si>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</si>
  <si>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</si>
  <si>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</si>
  <si>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</si>
  <si>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</si>
  <si>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</si>
  <si>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</si>
  <si>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</si>
  <si>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</si>
  <si>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</si>
  <si>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</si>
  <si>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</si>
  <si>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</si>
  <si>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</si>
  <si>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</si>
  <si>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</si>
  <si>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</si>
  <si>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</si>
  <si>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</si>
  <si>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</si>
  <si>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</si>
  <si>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</si>
  <si>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</si>
  <si>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</si>
  <si>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</si>
  <si>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</si>
  <si>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</si>
  <si>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</si>
  <si>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</si>
  <si>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</si>
  <si>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</si>
  <si>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</si>
  <si>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</si>
  <si>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</si>
  <si>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</si>
  <si>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</si>
  <si>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</si>
  <si>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</si>
  <si>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</si>
  <si>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</si>
  <si>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</si>
  <si>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</si>
  <si>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</si>
  <si>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</si>
  <si>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</si>
  <si>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</si>
  <si>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</si>
  <si>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</si>
  <si>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</si>
  <si>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</si>
  <si>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</si>
  <si>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</si>
  <si>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</si>
  <si>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</si>
  <si>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</si>
  <si>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</si>
  <si>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</si>
  <si>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</si>
  <si>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</si>
  <si>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</si>
  <si>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</si>
  <si>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</si>
  <si>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</si>
  <si>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</si>
  <si>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</si>
  <si>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</si>
  <si>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</si>
  <si>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</si>
  <si>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</si>
  <si>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</si>
  <si>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</si>
  <si>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</si>
  <si>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</si>
  <si>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</si>
  <si>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</si>
  <si>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</si>
  <si>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</si>
  <si>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</si>
  <si>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</si>
  <si>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</si>
  <si>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</si>
  <si>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</si>
  <si>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</si>
  <si>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</si>
  <si>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</si>
  <si>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</si>
  <si>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</si>
  <si>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</si>
  <si>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</si>
  <si>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</si>
  <si>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</si>
  <si>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</si>
  <si>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</si>
  <si>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</si>
  <si>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</si>
  <si>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</si>
  <si>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</si>
  <si>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</si>
  <si>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</si>
  <si>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</si>
  <si>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</si>
  <si>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</si>
  <si>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</si>
  <si>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</si>
  <si>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</si>
  <si>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</si>
  <si>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</si>
  <si>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</si>
  <si>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</si>
  <si>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</si>
  <si>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</si>
  <si>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</si>
  <si>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</si>
  <si>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</si>
  <si>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</si>
  <si>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</si>
  <si>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</si>
  <si>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</si>
  <si>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</si>
  <si>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</si>
  <si>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</si>
  <si>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</si>
  <si>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</si>
  <si>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</si>
  <si>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</si>
  <si>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</si>
  <si>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</si>
  <si>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</si>
  <si>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</si>
  <si>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</si>
  <si>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</si>
  <si>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</si>
  <si>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</si>
  <si>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</si>
  <si>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</si>
  <si>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</si>
  <si>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</si>
  <si>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</si>
  <si>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</si>
  <si>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</si>
  <si>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</si>
  <si>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</si>
  <si>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</si>
  <si>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</si>
  <si>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</si>
  <si>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</si>
  <si>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</si>
  <si>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</si>
  <si>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</si>
  <si>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</si>
  <si>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</si>
  <si>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</si>
  <si>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</si>
  <si>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</si>
  <si>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</si>
  <si>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</si>
  <si>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</si>
  <si>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</si>
  <si>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</si>
  <si>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</si>
  <si>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</si>
  <si>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</si>
  <si>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</si>
  <si>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</si>
  <si>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</si>
  <si>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</si>
  <si>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</si>
  <si>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</si>
  <si>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</si>
  <si>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</si>
  <si>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</si>
  <si>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</si>
  <si>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</si>
  <si>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</si>
  <si>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</si>
  <si>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</si>
  <si>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</si>
  <si>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</si>
  <si>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</si>
  <si>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</si>
  <si>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</si>
  <si>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</si>
  <si>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</si>
  <si>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</si>
  <si>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</si>
  <si>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</si>
  <si>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</si>
  <si>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</si>
  <si>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</si>
  <si>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</si>
  <si>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</si>
  <si>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</si>
  <si>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</si>
  <si>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</si>
  <si>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</si>
  <si>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</si>
  <si>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</si>
  <si>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</si>
  <si>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</si>
  <si>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</si>
  <si>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</si>
  <si>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</si>
  <si>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</si>
  <si>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</si>
  <si>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</si>
  <si>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</si>
  <si>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</si>
  <si>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</si>
  <si>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</si>
  <si>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</si>
  <si>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</si>
  <si>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</si>
  <si>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</si>
  <si>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</si>
  <si>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</si>
  <si>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</si>
  <si>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</si>
  <si>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</si>
  <si>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</si>
  <si>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</si>
  <si>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</si>
  <si>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</si>
  <si>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</si>
  <si>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</si>
  <si>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</si>
  <si>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</si>
  <si>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</si>
  <si>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</si>
  <si>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</si>
  <si>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</si>
  <si>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</si>
  <si>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</si>
  <si>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</si>
  <si>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</si>
  <si>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</si>
  <si>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</si>
  <si>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</si>
  <si>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</si>
  <si>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</si>
  <si>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</si>
  <si>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</si>
  <si>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</si>
  <si>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</si>
  <si>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</si>
  <si>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</si>
  <si>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</si>
  <si>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</si>
  <si>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</si>
  <si>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</si>
  <si>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</si>
  <si>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</si>
  <si>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</si>
  <si>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</si>
  <si>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</si>
  <si>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</si>
  <si>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</si>
  <si>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</si>
  <si>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</si>
  <si>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</si>
  <si>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</si>
  <si>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</si>
  <si>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</si>
  <si>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</si>
  <si>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</si>
  <si>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</si>
  <si>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</si>
  <si>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</si>
  <si>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</si>
  <si>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</si>
  <si>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</si>
  <si>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</si>
  <si>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</si>
  <si>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</si>
  <si>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</si>
  <si>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</si>
  <si>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</si>
  <si>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</si>
  <si>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</si>
  <si>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</si>
  <si>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</si>
  <si>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</si>
  <si>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</si>
  <si>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</si>
  <si>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</si>
  <si>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</si>
  <si>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</si>
  <si>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</si>
  <si>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</si>
  <si>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</si>
  <si>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</si>
  <si>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</si>
  <si>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</si>
  <si>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</si>
  <si>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</si>
  <si>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</si>
  <si>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</si>
  <si>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</si>
  <si>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</si>
  <si>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</si>
  <si>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</si>
  <si>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</si>
  <si>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</si>
  <si>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</si>
  <si>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</si>
  <si>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</si>
  <si>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</si>
  <si>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</si>
  <si>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</si>
  <si>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</si>
  <si>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</si>
  <si>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</si>
  <si>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</si>
  <si>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</si>
  <si>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</si>
  <si>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</si>
  <si>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</si>
  <si>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</si>
  <si>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</si>
  <si>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</si>
  <si>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</si>
  <si>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</si>
  <si>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</si>
  <si>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</si>
  <si>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</si>
  <si>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</si>
  <si>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</si>
  <si>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</si>
  <si>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</si>
  <si>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</si>
  <si>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</si>
  <si>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</si>
  <si>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</si>
  <si>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</si>
  <si>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</si>
  <si>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</si>
  <si>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</si>
  <si>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</si>
  <si>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</si>
  <si>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</si>
  <si>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</si>
  <si>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</si>
  <si>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</si>
  <si>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</si>
  <si>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</si>
  <si>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</si>
  <si>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</si>
  <si>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</si>
  <si>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</si>
  <si>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</si>
  <si>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</si>
  <si>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</si>
  <si>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</si>
  <si>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</si>
  <si>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</si>
  <si>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</si>
  <si>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</si>
  <si>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</si>
  <si>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</si>
  <si>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</si>
  <si>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</si>
  <si>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</si>
  <si>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</si>
  <si>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</si>
  <si>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</si>
  <si>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</si>
  <si>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</si>
  <si>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</si>
  <si>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</si>
  <si>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</si>
  <si>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</si>
  <si>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</si>
  <si>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</si>
  <si>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</si>
  <si>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</si>
  <si>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</si>
  <si>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</si>
  <si>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</si>
  <si>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</si>
  <si>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</si>
  <si>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</si>
  <si>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</si>
  <si>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</si>
  <si>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</si>
  <si>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</si>
  <si>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</si>
  <si>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</si>
  <si>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</si>
  <si>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</si>
  <si>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</si>
  <si>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</si>
  <si>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</si>
  <si>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</si>
  <si>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</si>
  <si>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</si>
  <si>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</si>
  <si>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</si>
  <si>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</si>
  <si>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</si>
  <si>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</si>
  <si>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</si>
  <si>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</si>
  <si>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</si>
  <si>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</si>
  <si>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</si>
  <si>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</si>
  <si>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</si>
  <si>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</si>
  <si>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</si>
  <si>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</si>
  <si>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</si>
  <si>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</si>
  <si>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</si>
  <si>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</si>
  <si>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</si>
  <si>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</si>
  <si>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</si>
  <si>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</si>
  <si>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</si>
  <si>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</si>
  <si>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</si>
  <si>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</si>
  <si>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</si>
  <si>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</si>
  <si>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</si>
  <si>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</si>
  <si>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</si>
  <si>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</si>
  <si>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</si>
  <si>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</si>
  <si>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</si>
  <si>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</si>
  <si>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</si>
  <si>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</si>
  <si>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</si>
  <si>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</si>
  <si>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</si>
  <si>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</si>
  <si>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</si>
  <si>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</si>
  <si>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</si>
  <si>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</si>
  <si>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</si>
  <si>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</si>
  <si>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</si>
  <si>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</si>
  <si>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</si>
  <si>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</si>
  <si>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</si>
  <si>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</si>
  <si>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</si>
  <si>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</si>
  <si>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</si>
  <si>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</si>
  <si>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</si>
  <si>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</si>
  <si>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</si>
  <si>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</si>
  <si>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</si>
  <si>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</si>
  <si>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</si>
  <si>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</si>
  <si>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</si>
  <si>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</si>
  <si>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</si>
  <si>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</si>
  <si>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</si>
  <si>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</si>
  <si>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</si>
  <si>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</si>
  <si>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</si>
  <si>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</si>
  <si>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</si>
  <si>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</si>
  <si>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</si>
  <si>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</si>
  <si>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</si>
  <si>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</si>
  <si>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</si>
  <si>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</si>
  <si>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</si>
  <si>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</si>
  <si>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</si>
  <si>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</si>
  <si>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</si>
  <si>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</si>
  <si>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</si>
  <si>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</si>
  <si>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</si>
  <si>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</si>
  <si>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</si>
  <si>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</si>
  <si>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</si>
  <si>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</si>
  <si>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</si>
  <si>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</si>
  <si>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</si>
  <si>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</si>
  <si>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</si>
  <si>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</si>
  <si>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</si>
  <si>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</si>
  <si>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</si>
  <si>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</si>
  <si>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</si>
  <si>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</si>
  <si>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</si>
  <si>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</si>
  <si>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</si>
  <si>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</si>
  <si>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</si>
  <si>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</si>
  <si>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</si>
  <si>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</si>
  <si>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</si>
  <si>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</si>
  <si>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</si>
  <si>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</si>
  <si>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</si>
  <si>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</si>
  <si>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</si>
  <si>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</si>
  <si>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</si>
  <si>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</si>
  <si>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</si>
  <si>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</si>
  <si>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</si>
  <si>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</si>
  <si>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</si>
  <si>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</si>
  <si>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</si>
  <si>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</si>
  <si>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</si>
  <si>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</si>
  <si>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</si>
  <si>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</si>
  <si>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</si>
  <si>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</si>
  <si>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</si>
  <si>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</si>
  <si>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</si>
  <si>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</si>
  <si>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</si>
  <si>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</si>
  <si>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</si>
  <si>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</si>
  <si>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</si>
  <si>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</si>
  <si>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</si>
  <si>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</si>
  <si>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</si>
  <si>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</si>
  <si>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</si>
  <si>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</si>
  <si>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</si>
  <si>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</si>
  <si>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</si>
  <si>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</si>
  <si>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</si>
  <si>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</si>
  <si>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</si>
  <si>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</si>
  <si>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</si>
  <si>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</si>
  <si>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</si>
  <si>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</si>
  <si>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</si>
  <si>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</si>
  <si>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</si>
  <si>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</si>
  <si>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</si>
  <si>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</si>
  <si>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</si>
  <si>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</si>
  <si>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</si>
  <si>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</si>
  <si>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</si>
  <si>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</si>
  <si>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</si>
  <si>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</si>
  <si>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</si>
  <si>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</si>
  <si>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</si>
  <si>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</si>
  <si>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</si>
  <si>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</si>
  <si>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</si>
  <si>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</si>
  <si>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</si>
  <si>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</si>
  <si>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</si>
  <si>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</si>
  <si>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</si>
  <si>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</si>
  <si>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</si>
  <si>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</si>
  <si>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</si>
  <si>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</si>
  <si>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</si>
  <si>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</si>
  <si>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</si>
  <si>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</si>
  <si>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</si>
  <si>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</si>
  <si>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</si>
  <si>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</si>
  <si>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</si>
  <si>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</si>
  <si>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</si>
  <si>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</si>
  <si>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</si>
  <si>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</si>
  <si>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</si>
  <si>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</si>
  <si>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</si>
  <si>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</si>
  <si>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</si>
  <si>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</si>
  <si>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</si>
  <si>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</si>
  <si>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</si>
  <si>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</si>
  <si>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</si>
  <si>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</si>
  <si>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</si>
  <si>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</si>
  <si>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</si>
  <si>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</si>
  <si>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</si>
  <si>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</si>
  <si>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</si>
  <si>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</si>
  <si>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</si>
  <si>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</si>
  <si>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</si>
  <si>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</si>
  <si>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</si>
  <si>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</si>
  <si>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</si>
  <si>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</si>
  <si>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</si>
  <si>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</si>
  <si>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</si>
  <si>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</si>
  <si>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</si>
  <si>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</si>
  <si>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</si>
  <si>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</si>
  <si>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</si>
  <si>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</si>
  <si>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</si>
  <si>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</si>
  <si>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</si>
  <si>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</si>
  <si>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</si>
  <si>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</si>
  <si>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</si>
  <si>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</si>
  <si>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</si>
  <si>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</si>
  <si>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</si>
  <si>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</si>
  <si>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</si>
  <si>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</si>
  <si>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</si>
  <si>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</si>
  <si>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</si>
  <si>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</si>
  <si>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</si>
  <si>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</si>
  <si>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</si>
  <si>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</si>
  <si>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</si>
  <si>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</si>
  <si>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</si>
  <si>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</si>
  <si>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</si>
  <si>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</si>
  <si>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</si>
  <si>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</si>
  <si>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</si>
  <si>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</si>
  <si>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</si>
  <si>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</si>
  <si>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</si>
  <si>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</si>
  <si>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</si>
  <si>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</si>
  <si>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</si>
  <si>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</si>
  <si>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</si>
  <si>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</si>
  <si>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</si>
  <si>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</si>
  <si>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</si>
  <si>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</si>
  <si>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</si>
  <si>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</si>
  <si>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</si>
  <si>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</si>
  <si>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</si>
  <si>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</si>
  <si>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</si>
  <si>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</si>
  <si>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</si>
  <si>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</si>
  <si>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</si>
  <si>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</si>
  <si>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</si>
  <si>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</si>
  <si>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</si>
  <si>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</si>
  <si>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</si>
  <si>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</si>
  <si>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</si>
  <si>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</si>
  <si>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</si>
  <si>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</si>
  <si>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</si>
  <si>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</si>
  <si>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</si>
  <si>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</si>
  <si>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</si>
  <si>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</si>
  <si>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</si>
  <si>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</si>
  <si>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</si>
  <si>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</si>
  <si>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</si>
  <si>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</si>
  <si>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</si>
  <si>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</si>
  <si>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</si>
  <si>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</si>
  <si>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</si>
  <si>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</si>
  <si>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</si>
  <si>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</si>
  <si>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</si>
  <si>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</si>
  <si>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</si>
  <si>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</si>
  <si>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</si>
  <si>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</si>
  <si>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</si>
  <si>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</si>
  <si>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</si>
  <si>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</si>
  <si>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</si>
  <si>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</si>
  <si>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</si>
  <si>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</si>
  <si>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</si>
  <si>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</si>
  <si>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</si>
  <si>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</si>
  <si>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</si>
  <si>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</si>
  <si>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</si>
  <si>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</si>
  <si>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</si>
  <si>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</si>
  <si>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</si>
  <si>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</si>
  <si>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</si>
  <si>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</si>
  <si>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</si>
  <si>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</si>
  <si>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</si>
  <si>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</si>
  <si>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</si>
  <si>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</si>
  <si>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</si>
  <si>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</si>
  <si>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</si>
  <si>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</si>
  <si>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</si>
  <si>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</si>
  <si>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</si>
  <si>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</si>
  <si>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</si>
  <si>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</si>
  <si>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</si>
  <si>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</si>
  <si>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</si>
  <si>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</si>
  <si>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</si>
  <si>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</si>
  <si>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</si>
  <si>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</si>
  <si>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</si>
  <si>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</si>
  <si>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</si>
  <si>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</si>
  <si>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</si>
  <si>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</si>
  <si>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</si>
  <si>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</si>
  <si>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</si>
  <si>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</si>
  <si>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</si>
  <si>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</si>
  <si>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</si>
  <si>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</si>
  <si>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</si>
  <si>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</si>
  <si>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</si>
  <si>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</si>
  <si>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</si>
  <si>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</si>
  <si>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</si>
  <si>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</si>
  <si>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</si>
  <si>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</si>
  <si>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</si>
  <si>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</si>
  <si>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</si>
  <si>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</si>
  <si>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</si>
  <si>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</si>
  <si>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</si>
  <si>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</si>
  <si>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</si>
  <si>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</si>
  <si>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</si>
  <si>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</si>
  <si>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</si>
  <si>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</si>
  <si>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</si>
  <si>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</si>
  <si>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</si>
  <si>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</si>
  <si>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</si>
  <si>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</si>
  <si>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</si>
  <si>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</si>
  <si>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</si>
  <si>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</si>
  <si>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</si>
  <si>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</si>
  <si>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</si>
  <si>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</si>
  <si>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</si>
  <si>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</si>
  <si>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</si>
  <si>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</si>
  <si>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</si>
  <si>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</si>
  <si>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</si>
  <si>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</si>
  <si>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</si>
  <si>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</si>
  <si>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</si>
  <si>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</si>
  <si>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</si>
  <si>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</si>
  <si>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</si>
  <si>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</si>
  <si>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</si>
  <si>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</si>
  <si>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</si>
  <si>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</si>
  <si>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</si>
  <si>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</si>
  <si>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</si>
  <si>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</si>
  <si>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</si>
  <si>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</si>
  <si>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</si>
  <si>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</si>
  <si>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</si>
  <si>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</si>
  <si>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</si>
  <si>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</si>
  <si>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</si>
  <si>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</si>
  <si>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</si>
  <si>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</si>
  <si>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</si>
  <si>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</si>
  <si>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</si>
  <si>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</si>
  <si>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</si>
  <si>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</si>
  <si>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</si>
  <si>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</si>
  <si>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</si>
  <si>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</si>
  <si>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</si>
  <si>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</si>
  <si>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</si>
  <si>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</si>
  <si>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</si>
  <si>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</si>
  <si>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</si>
  <si>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</si>
  <si>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</si>
  <si>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</si>
  <si>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</si>
  <si>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</si>
  <si>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</si>
  <si>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</si>
  <si>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</si>
  <si>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</si>
  <si>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</si>
  <si>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</si>
  <si>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</si>
  <si>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</si>
  <si>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</si>
  <si>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</si>
  <si>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</si>
  <si>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</si>
  <si>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</si>
  <si>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</si>
  <si>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</si>
  <si>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</si>
  <si>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</si>
  <si>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</si>
  <si>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</si>
  <si>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</si>
  <si>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</si>
  <si>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</si>
  <si>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</si>
  <si>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</si>
  <si>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</si>
  <si>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</si>
  <si>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</si>
  <si>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</si>
  <si>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</si>
  <si>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</si>
  <si>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</si>
  <si>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</si>
  <si>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</si>
  <si>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</si>
  <si>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</si>
  <si>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</si>
  <si>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</si>
  <si>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</si>
  <si>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</si>
  <si>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</si>
  <si>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</si>
  <si>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</si>
  <si>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</si>
  <si>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</si>
  <si>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</si>
  <si>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</si>
  <si>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</si>
  <si>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</si>
  <si>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</si>
  <si>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</si>
  <si>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</si>
  <si>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</si>
  <si>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</si>
  <si>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</si>
  <si>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</si>
  <si>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</si>
  <si>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</si>
  <si>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</si>
  <si>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</si>
  <si>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</si>
  <si>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</si>
  <si>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</si>
  <si>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</si>
  <si>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</si>
  <si>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</si>
  <si>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</si>
  <si>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</si>
  <si>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</si>
  <si>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</si>
  <si>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</si>
  <si>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</si>
  <si>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</si>
  <si>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</si>
  <si>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</si>
  <si>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</si>
  <si>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</si>
  <si>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</si>
  <si>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</si>
  <si>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</si>
  <si>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</si>
  <si>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</si>
  <si>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</si>
  <si>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</si>
  <si>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</si>
  <si>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</si>
  <si>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</si>
  <si>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</si>
  <si>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</si>
  <si>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</si>
  <si>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</si>
  <si>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</si>
  <si>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</si>
  <si>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</si>
  <si>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</si>
  <si>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</si>
  <si>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</si>
  <si>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</si>
  <si>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</si>
  <si>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</si>
  <si>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</si>
  <si>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</si>
  <si>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</si>
  <si>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</si>
  <si>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</si>
  <si>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</si>
  <si>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</si>
  <si>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</si>
  <si>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</si>
  <si>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</si>
  <si>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</si>
  <si>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</si>
  <si>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</si>
  <si>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</si>
  <si>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</si>
  <si>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</si>
  <si>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</si>
  <si>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</si>
  <si>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</si>
  <si>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</si>
  <si>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</si>
  <si>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</si>
  <si>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</si>
  <si>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</si>
  <si>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</si>
  <si>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</si>
  <si>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</si>
  <si>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</si>
  <si>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</si>
  <si>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</si>
  <si>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</si>
  <si>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</si>
  <si>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</si>
  <si>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</si>
  <si>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</si>
  <si>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</si>
  <si>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</si>
  <si>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</si>
  <si>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</si>
  <si>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</si>
  <si>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</si>
  <si>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</si>
  <si>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</si>
  <si>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</si>
  <si>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</si>
  <si>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</si>
  <si>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</si>
  <si>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</si>
  <si>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</si>
  <si>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</si>
  <si>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</si>
  <si>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</si>
  <si>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</si>
  <si>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</si>
  <si>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</si>
  <si>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</si>
  <si>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</si>
  <si>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</si>
  <si>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</si>
  <si>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</si>
  <si>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</si>
  <si>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</si>
  <si>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</si>
  <si>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</si>
  <si>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</si>
  <si>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</si>
  <si>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</si>
  <si>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</si>
  <si>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</si>
  <si>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</si>
  <si>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</si>
  <si>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</si>
  <si>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</si>
  <si>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</si>
  <si>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</si>
  <si>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</si>
  <si>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</si>
  <si>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</si>
  <si>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</si>
  <si>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</si>
  <si>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</si>
  <si>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</si>
  <si>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</si>
  <si>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</si>
  <si>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</si>
  <si>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</si>
  <si>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</si>
  <si>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</si>
  <si>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</si>
  <si>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</si>
  <si>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</si>
  <si>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</si>
  <si>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</si>
  <si>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</si>
  <si>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</si>
  <si>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</si>
  <si>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</si>
  <si>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</si>
  <si>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</si>
  <si>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</si>
  <si>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</si>
  <si>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</si>
  <si>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</si>
  <si>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</si>
  <si>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</si>
  <si>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</si>
  <si>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</si>
  <si>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</si>
  <si>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</si>
  <si>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</si>
  <si>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</si>
  <si>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</si>
  <si>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</si>
  <si>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</si>
  <si>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</si>
  <si>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</si>
  <si>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</si>
  <si>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</si>
  <si>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</si>
  <si>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</si>
  <si>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</si>
  <si>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</si>
  <si>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</si>
  <si>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</si>
  <si>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</si>
  <si>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</si>
  <si>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</si>
  <si>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</si>
  <si>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</si>
  <si>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</si>
  <si>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</si>
  <si>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</si>
  <si>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</si>
  <si>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</si>
  <si>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</si>
  <si>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</si>
  <si>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</si>
  <si>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</si>
  <si>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</si>
  <si>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</si>
  <si>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</si>
  <si>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</si>
  <si>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</si>
  <si>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</si>
  <si>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</si>
  <si>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</si>
  <si>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</si>
  <si>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</si>
  <si>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</si>
  <si>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</si>
  <si>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</si>
  <si>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</si>
  <si>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</si>
  <si>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</si>
  <si>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</si>
  <si>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</si>
  <si>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</si>
  <si>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</si>
  <si>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</si>
  <si>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</si>
  <si>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</si>
  <si>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</si>
  <si>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</si>
  <si>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</si>
  <si>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</si>
  <si>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</si>
  <si>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</si>
  <si>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</si>
  <si>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</si>
  <si>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</si>
  <si>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</si>
  <si>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</si>
  <si>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</si>
  <si>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</si>
  <si>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</si>
  <si>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</si>
  <si>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</si>
  <si>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</si>
  <si>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</si>
  <si>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</si>
  <si>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</si>
  <si>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</si>
  <si>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</si>
  <si>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</si>
  <si>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</si>
  <si>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</si>
  <si>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</si>
  <si>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</si>
  <si>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</si>
  <si>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</si>
  <si>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</si>
  <si>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</si>
  <si>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</si>
  <si>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</si>
  <si>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</si>
  <si>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</si>
  <si>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</si>
  <si>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</si>
  <si>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</si>
  <si>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</si>
  <si>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</si>
  <si>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</si>
  <si>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</si>
  <si>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</si>
  <si>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</si>
  <si>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</si>
  <si>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</si>
  <si>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</si>
  <si>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</si>
  <si>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</si>
  <si>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</si>
  <si>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</si>
  <si>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</si>
  <si>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</si>
  <si>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</si>
  <si>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</si>
  <si>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</si>
  <si>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</si>
  <si>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</si>
  <si>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</si>
  <si>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</si>
  <si>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</si>
  <si>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</si>
  <si>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</si>
  <si>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</si>
  <si>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</si>
  <si>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</si>
  <si>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</si>
  <si>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</si>
  <si>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</si>
  <si>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</si>
  <si>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</si>
  <si>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</si>
  <si>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</si>
  <si>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</si>
  <si>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</si>
  <si>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</si>
  <si>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</si>
  <si>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</si>
  <si>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</si>
  <si>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</si>
  <si>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</si>
  <si>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</si>
  <si>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</si>
  <si>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</si>
  <si>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</si>
  <si>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</si>
  <si>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</si>
  <si>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</si>
  <si>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</si>
  <si>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</si>
  <si>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</si>
  <si>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</si>
  <si>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</si>
  <si>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</si>
  <si>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</si>
  <si>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</si>
  <si>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</si>
  <si>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</si>
  <si>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</si>
  <si>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</si>
  <si>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</si>
  <si>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</si>
  <si>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</si>
  <si>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</si>
  <si>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</si>
  <si>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</si>
  <si>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</si>
  <si>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</si>
  <si>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</si>
  <si>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</si>
  <si>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</si>
  <si>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</si>
  <si>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</si>
  <si>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</si>
  <si>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</si>
  <si>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</si>
  <si>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</si>
  <si>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</si>
  <si>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</si>
  <si>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</si>
  <si>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</si>
  <si>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</si>
  <si>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</si>
  <si>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</si>
  <si>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</si>
  <si>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</si>
  <si>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</si>
  <si>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</si>
  <si>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</si>
  <si>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</si>
  <si>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</si>
  <si>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</si>
  <si>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</si>
  <si>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</si>
  <si>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</si>
  <si>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</si>
  <si>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</si>
  <si>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</si>
  <si>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</si>
  <si>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</si>
  <si>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</si>
  <si>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</si>
  <si>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</si>
  <si>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</si>
  <si>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</si>
  <si>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</si>
  <si>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</si>
  <si>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</si>
  <si>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</si>
  <si>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</si>
  <si>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</si>
  <si>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</si>
  <si>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</si>
  <si>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</si>
  <si>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</si>
  <si>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</si>
  <si>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</si>
  <si>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</si>
  <si>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</si>
  <si>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</si>
  <si>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</si>
  <si>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</si>
  <si>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</si>
  <si>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</si>
  <si>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</si>
  <si>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</si>
  <si>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</si>
  <si>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</si>
  <si>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</si>
  <si>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</si>
  <si>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</si>
  <si>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</si>
  <si>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</si>
  <si>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</si>
  <si>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</si>
  <si>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</si>
  <si>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</si>
  <si>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</si>
  <si>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</si>
  <si>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</si>
  <si>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</si>
  <si>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</si>
  <si>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</si>
  <si>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</si>
  <si>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</si>
  <si>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</si>
  <si>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</si>
  <si>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</si>
  <si>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</si>
  <si>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</si>
  <si>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</si>
  <si>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</si>
  <si>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</si>
  <si>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</si>
  <si>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</si>
  <si>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</si>
  <si>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</si>
  <si>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</si>
  <si>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</si>
  <si>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</si>
  <si>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</si>
  <si>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</si>
  <si>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</si>
  <si>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</si>
  <si>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</si>
  <si>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</si>
  <si>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</si>
  <si>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</si>
  <si>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</si>
  <si>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</si>
  <si>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</si>
  <si>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</si>
  <si>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</si>
  <si>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</si>
  <si>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</si>
  <si>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</si>
  <si>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</si>
  <si>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</si>
  <si>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</si>
  <si>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</si>
  <si>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</si>
  <si>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</si>
  <si>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</si>
  <si>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</si>
  <si>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</si>
  <si>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</si>
  <si>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</si>
  <si>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</si>
  <si>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</si>
  <si>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</si>
  <si>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</si>
  <si>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</si>
  <si>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</si>
  <si>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</si>
  <si>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</si>
  <si>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</si>
  <si>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</si>
  <si>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</si>
  <si>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</si>
  <si>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</si>
  <si>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</si>
  <si>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</si>
  <si>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</si>
  <si>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</si>
  <si>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</si>
  <si>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</si>
  <si>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</si>
  <si>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</si>
  <si>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</si>
  <si>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</si>
  <si>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</si>
  <si>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</si>
  <si>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</si>
  <si>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</si>
  <si>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</si>
  <si>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</si>
  <si>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</si>
  <si>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</si>
  <si>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</si>
  <si>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</si>
  <si>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</si>
  <si>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</si>
  <si>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</si>
  <si>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</si>
  <si>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</si>
  <si>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</si>
  <si>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</si>
  <si>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</si>
  <si>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</si>
  <si>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</si>
  <si>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</si>
  <si>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</si>
  <si>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</si>
  <si>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</si>
  <si>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</si>
  <si>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</si>
  <si>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</si>
  <si>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</si>
  <si>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</si>
  <si>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</si>
  <si>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</si>
  <si>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</si>
  <si>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</si>
  <si>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</si>
  <si>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</si>
  <si>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</si>
  <si>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</si>
  <si>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</si>
  <si>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</si>
  <si>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</si>
  <si>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</si>
  <si>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</si>
  <si>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</si>
  <si>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</si>
  <si>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</si>
  <si>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</si>
  <si>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</si>
  <si>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</si>
  <si>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</si>
  <si>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</si>
  <si>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</si>
  <si>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</si>
  <si>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</si>
  <si>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</si>
  <si>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</si>
  <si>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</si>
  <si>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</si>
  <si>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</si>
  <si>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</si>
  <si>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</si>
  <si>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</si>
  <si>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</si>
  <si>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</si>
  <si>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</si>
  <si>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</si>
  <si>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</si>
  <si>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</si>
  <si>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</si>
  <si>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</si>
  <si>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</si>
  <si>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</si>
  <si>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</si>
  <si>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</si>
  <si>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</si>
  <si>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</si>
  <si>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</si>
  <si>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</si>
  <si>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</si>
  <si>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</si>
  <si>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</si>
  <si>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</si>
  <si>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</si>
  <si>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</si>
  <si>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</si>
  <si>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</si>
  <si>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</si>
  <si>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</si>
  <si>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</si>
  <si>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</si>
  <si>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</si>
  <si>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</si>
  <si>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</si>
  <si>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</si>
  <si>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</si>
  <si>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</si>
  <si>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</si>
  <si>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</si>
  <si>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</si>
  <si>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</si>
  <si>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</si>
  <si>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</si>
  <si>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</si>
  <si>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</si>
  <si>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</si>
  <si>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</si>
  <si>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</si>
  <si>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</si>
  <si>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</si>
  <si>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</si>
  <si>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</si>
  <si>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</si>
  <si>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</si>
  <si>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</si>
  <si>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</si>
  <si>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</si>
  <si>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</si>
  <si>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</si>
  <si>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</si>
  <si>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</si>
  <si>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</si>
  <si>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</si>
  <si>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</si>
  <si>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</si>
  <si>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</si>
  <si>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</si>
  <si>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</si>
  <si>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</si>
  <si>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</si>
  <si>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</si>
  <si>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</si>
  <si>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</si>
  <si>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</si>
  <si>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</si>
  <si>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</si>
  <si>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</si>
  <si>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</si>
  <si>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</si>
  <si>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</si>
  <si>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</si>
  <si>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</si>
  <si>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</si>
  <si>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</si>
  <si>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</si>
  <si>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</si>
  <si>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</si>
  <si>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</si>
  <si>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</si>
  <si>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</si>
  <si>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</si>
  <si>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</si>
  <si>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</si>
  <si>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</si>
  <si>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</si>
  <si>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</si>
  <si>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</si>
  <si>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</si>
  <si>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</si>
  <si>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</si>
  <si>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</si>
  <si>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</si>
  <si>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</si>
  <si>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</si>
  <si>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</si>
  <si>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</si>
  <si>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</si>
  <si>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</si>
  <si>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</si>
  <si>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</si>
  <si>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</si>
  <si>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</si>
  <si>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</si>
  <si>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</si>
  <si>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</si>
  <si>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</si>
  <si>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</si>
  <si>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</si>
  <si>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</si>
  <si>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</si>
  <si>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</si>
  <si>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</si>
  <si>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</si>
  <si>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</si>
  <si>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</si>
  <si>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</si>
  <si>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</si>
  <si>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</si>
  <si>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</si>
  <si>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</si>
  <si>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</si>
  <si>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</si>
  <si>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</si>
  <si>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</si>
  <si>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</si>
  <si>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</si>
  <si>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</si>
  <si>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</si>
  <si>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</si>
  <si>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</si>
  <si>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</si>
  <si>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</si>
  <si>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</si>
  <si>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</si>
  <si>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</si>
  <si>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</si>
  <si>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</si>
  <si>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</si>
  <si>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</si>
  <si>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</si>
  <si>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</si>
  <si>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</si>
  <si>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</si>
  <si>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</si>
  <si>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</si>
  <si>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</si>
  <si>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</si>
  <si>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</si>
  <si>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</si>
  <si>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</si>
  <si>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</si>
  <si>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</si>
  <si>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</si>
  <si>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</si>
  <si>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</si>
  <si>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</si>
  <si>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</si>
  <si>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</si>
  <si>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</si>
  <si>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</si>
  <si>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</si>
  <si>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</si>
  <si>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</si>
  <si>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</si>
  <si>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</si>
  <si>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</si>
  <si>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</si>
  <si>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</si>
  <si>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</si>
  <si>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</si>
  <si>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</si>
  <si>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</si>
  <si>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</si>
  <si>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</si>
  <si>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</si>
  <si>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</si>
  <si>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</si>
  <si>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</si>
  <si>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</si>
  <si>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</si>
  <si>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</si>
  <si>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</si>
  <si>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</si>
  <si>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</si>
  <si>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</si>
  <si>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</si>
  <si>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</si>
  <si>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</si>
  <si>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</si>
  <si>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</si>
  <si>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</si>
  <si>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</si>
  <si>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</si>
  <si>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</si>
  <si>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</si>
  <si>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</si>
  <si>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</si>
  <si>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</si>
  <si>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</si>
  <si>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</si>
  <si>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</si>
  <si>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</si>
  <si>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</si>
  <si>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</si>
  <si>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</si>
  <si>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</si>
  <si>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</si>
  <si>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</si>
  <si>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</si>
  <si>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</si>
  <si>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</si>
  <si>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</si>
  <si>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</si>
  <si>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</si>
  <si>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</si>
  <si>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</si>
  <si>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</si>
  <si>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</si>
  <si>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</si>
  <si>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</si>
  <si>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</si>
  <si>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</si>
  <si>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</si>
  <si>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</si>
  <si>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</si>
  <si>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</si>
  <si>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</si>
  <si>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</si>
  <si>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</si>
  <si>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</si>
  <si>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</si>
  <si>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</si>
  <si>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</si>
  <si>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</si>
  <si>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</si>
  <si>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</si>
  <si>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</si>
  <si>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</si>
  <si>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</si>
  <si>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</si>
  <si>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</si>
  <si>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</si>
  <si>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</si>
  <si>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</si>
  <si>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</si>
  <si>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</si>
  <si>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</si>
  <si>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</si>
  <si>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</si>
  <si>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</si>
  <si>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</si>
  <si>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</si>
  <si>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</si>
  <si>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</si>
  <si>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</si>
  <si>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</si>
  <si>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</si>
  <si>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</si>
  <si>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</si>
  <si>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</si>
  <si>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</si>
  <si>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</si>
  <si>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</si>
  <si>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</si>
  <si>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</si>
  <si>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</si>
  <si>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</si>
  <si>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</si>
  <si>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</si>
  <si>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</si>
  <si>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</si>
  <si>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</si>
  <si>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</si>
  <si>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</si>
  <si>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</si>
  <si>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</si>
  <si>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</si>
  <si>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</si>
  <si>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</si>
  <si>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</si>
  <si>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</si>
  <si>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</si>
  <si>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</si>
  <si>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</si>
  <si>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</si>
  <si>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</si>
  <si>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</si>
  <si>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</si>
  <si>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</si>
  <si>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</si>
  <si>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</si>
  <si>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</si>
  <si>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</si>
  <si>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</si>
  <si>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</si>
  <si>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</si>
  <si>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</si>
  <si>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</si>
  <si>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</si>
  <si>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</si>
  <si>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</si>
  <si>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</si>
  <si>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</si>
  <si>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</si>
  <si>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</si>
  <si>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</si>
  <si>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</si>
  <si>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</si>
  <si>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</si>
  <si>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</si>
  <si>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</si>
  <si>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</si>
  <si>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</si>
  <si>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</si>
  <si>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</si>
  <si>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</si>
  <si>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</si>
  <si>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</si>
  <si>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</si>
  <si>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</si>
  <si>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</si>
  <si>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</si>
  <si>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</si>
  <si>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</si>
  <si>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</si>
  <si>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</si>
  <si>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</si>
  <si>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</si>
  <si>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</si>
  <si>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</si>
  <si>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</si>
  <si>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</si>
  <si>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</si>
  <si>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</si>
  <si>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</si>
  <si>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</si>
  <si>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</si>
  <si>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</si>
  <si>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</si>
  <si>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</si>
  <si>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</si>
  <si>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</si>
  <si>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</si>
  <si>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</si>
  <si>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</si>
  <si>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</si>
  <si>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</si>
  <si>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</si>
  <si>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</si>
  <si>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</si>
  <si>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</si>
  <si>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</si>
  <si>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</si>
  <si>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</si>
  <si>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</si>
  <si>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</si>
  <si>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</si>
  <si>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</si>
  <si>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</si>
  <si>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</si>
  <si>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</si>
  <si>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</si>
  <si>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</si>
  <si>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</si>
  <si>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</si>
  <si>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</si>
  <si>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</si>
  <si>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</si>
  <si>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</si>
  <si>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</si>
  <si>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</si>
  <si>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</si>
  <si>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</si>
  <si>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</si>
  <si>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</si>
  <si>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</si>
  <si>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</si>
  <si>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</si>
  <si>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</si>
  <si>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</si>
  <si>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</si>
  <si>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</si>
  <si>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</si>
  <si>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</si>
  <si>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</si>
  <si>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</si>
  <si>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</si>
  <si>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</si>
  <si>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</si>
  <si>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</si>
  <si>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</si>
  <si>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</si>
  <si>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</si>
  <si>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</si>
  <si>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</si>
  <si>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</si>
  <si>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</si>
  <si>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</si>
  <si>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</si>
  <si>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</si>
  <si>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</si>
  <si>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</si>
  <si>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</si>
  <si>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</si>
  <si>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</si>
  <si>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</si>
  <si>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</si>
  <si>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</si>
  <si>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</si>
  <si>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</si>
  <si>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</si>
  <si>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</si>
  <si>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</si>
  <si>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</si>
  <si>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</si>
  <si>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</si>
  <si>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</si>
  <si>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</si>
  <si>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</si>
  <si>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</si>
  <si>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</si>
  <si>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</si>
  <si>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</si>
  <si>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</si>
  <si>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</si>
  <si>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</si>
  <si>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</si>
  <si>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</si>
  <si>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</si>
  <si>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</si>
  <si>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</si>
  <si>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</si>
  <si>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</si>
  <si>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</si>
  <si>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</si>
  <si>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</si>
  <si>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</si>
  <si>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</si>
  <si>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</si>
  <si>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</si>
  <si>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</si>
  <si>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</si>
  <si>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</si>
  <si>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</si>
  <si>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</si>
  <si>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</si>
  <si>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</si>
  <si>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</si>
  <si>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</si>
  <si>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</si>
  <si>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</si>
  <si>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</si>
  <si>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</si>
  <si>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</si>
  <si>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</si>
  <si>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</si>
  <si>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</si>
  <si>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</si>
  <si>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</si>
  <si>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</si>
  <si>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</si>
  <si>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</si>
  <si>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</si>
  <si>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</si>
  <si>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</si>
  <si>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</si>
  <si>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</si>
  <si>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</si>
  <si>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</si>
  <si>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</si>
  <si>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</si>
  <si>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</si>
  <si>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</si>
  <si>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</si>
  <si>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</si>
  <si>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</si>
  <si>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</si>
  <si>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</si>
  <si>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</si>
  <si>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</si>
  <si>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</si>
  <si>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</si>
  <si>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</si>
  <si>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</si>
  <si>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</si>
  <si>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</si>
  <si>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</si>
  <si>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</si>
  <si>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</si>
  <si>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</si>
  <si>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</si>
  <si>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</si>
  <si>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</si>
  <si>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</si>
  <si>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</si>
  <si>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</si>
  <si>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</si>
  <si>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</si>
  <si>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</si>
  <si>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</si>
  <si>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</si>
  <si>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</si>
  <si>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</si>
  <si>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</si>
  <si>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</si>
  <si>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</si>
  <si>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</si>
  <si>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</si>
  <si>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</si>
  <si>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</si>
  <si>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</si>
  <si>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</si>
  <si>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</si>
  <si>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</si>
  <si>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</si>
  <si>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</si>
  <si>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</si>
  <si>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</si>
  <si>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</si>
  <si>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</si>
  <si>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</si>
  <si>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</si>
  <si>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</si>
  <si>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</si>
  <si>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</si>
  <si>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</si>
  <si>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</si>
  <si>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</si>
  <si>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</si>
  <si>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</si>
  <si>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</si>
  <si>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</si>
  <si>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</si>
  <si>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</si>
  <si>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</si>
  <si>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</si>
  <si>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</si>
  <si>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</si>
  <si>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</si>
  <si>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</si>
  <si>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</si>
  <si>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</si>
  <si>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</si>
  <si>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</si>
  <si>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</si>
  <si>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</si>
  <si>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</si>
  <si>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</si>
  <si>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</si>
  <si>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</si>
  <si>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</si>
  <si>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</si>
  <si>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</si>
  <si>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</si>
  <si>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</si>
  <si>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</si>
  <si>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</si>
  <si>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</si>
  <si>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</si>
  <si>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</si>
  <si>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</si>
  <si>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</si>
  <si>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</si>
  <si>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</si>
  <si>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</si>
  <si>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</si>
  <si>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</si>
  <si>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</si>
  <si>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</si>
  <si>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</si>
  <si>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</si>
  <si>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</si>
  <si>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</si>
  <si>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</si>
  <si>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</si>
  <si>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</si>
  <si>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</si>
  <si>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</si>
  <si>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</si>
  <si>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</si>
  <si>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</si>
  <si>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</si>
  <si>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</si>
  <si>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</si>
  <si>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</si>
  <si>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</si>
  <si>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</si>
  <si>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</si>
  <si>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</si>
  <si>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</si>
  <si>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</si>
  <si>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</si>
  <si>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</si>
  <si>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</si>
  <si>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</si>
  <si>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</si>
  <si>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</si>
  <si>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</si>
  <si>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</si>
  <si>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</si>
  <si>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</si>
  <si>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</si>
  <si>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</si>
  <si>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</si>
  <si>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</si>
  <si>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</si>
  <si>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</si>
  <si>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</si>
  <si>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</si>
  <si>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</si>
  <si>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</si>
  <si>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</si>
  <si>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</si>
  <si>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</si>
  <si>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</si>
  <si>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</si>
  <si>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</si>
  <si>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</si>
  <si>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</si>
  <si>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</si>
  <si>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</si>
  <si>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</si>
  <si>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</si>
  <si>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</si>
  <si>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</si>
  <si>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</si>
  <si>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</si>
  <si>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</si>
  <si>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</si>
  <si>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</si>
  <si>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</si>
  <si>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</si>
  <si>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</si>
  <si>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</si>
  <si>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</si>
  <si>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</si>
  <si>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</si>
  <si>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</si>
  <si>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</si>
  <si>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</si>
  <si>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</si>
  <si>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</si>
  <si>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</si>
  <si>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</si>
  <si>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</si>
  <si>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</si>
  <si>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</si>
  <si>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</si>
  <si>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</si>
  <si>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</si>
  <si>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</si>
  <si>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</si>
  <si>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</si>
  <si>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</si>
  <si>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</si>
  <si>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</si>
  <si>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</si>
  <si>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</si>
  <si>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</si>
  <si>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</si>
  <si>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</si>
  <si>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</si>
  <si>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</si>
  <si>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</si>
  <si>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</si>
  <si>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</si>
  <si>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</si>
  <si>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</si>
  <si>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</si>
  <si>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</si>
  <si>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</si>
  <si>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</si>
  <si>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</si>
  <si>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</si>
  <si>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</si>
  <si>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</si>
  <si>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</si>
  <si>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</si>
  <si>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</si>
  <si>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</si>
  <si>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</si>
  <si>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</si>
  <si>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</si>
  <si>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</si>
  <si>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</si>
  <si>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</si>
  <si>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</si>
  <si>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</si>
  <si>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</si>
  <si>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</si>
  <si>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</si>
  <si>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</si>
  <si>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</si>
  <si>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</si>
  <si>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</si>
  <si>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</si>
  <si>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</si>
  <si>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</si>
  <si>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</si>
  <si>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</si>
  <si>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</si>
  <si>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</si>
  <si>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</si>
  <si>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</si>
  <si>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</si>
  <si>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</si>
  <si>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</si>
  <si>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</si>
  <si>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</si>
  <si>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</si>
  <si>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</si>
  <si>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</si>
  <si>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</si>
  <si>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</si>
  <si>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</si>
  <si>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</si>
  <si>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</si>
  <si>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</si>
  <si>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</si>
  <si>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</si>
  <si>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</si>
  <si>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</si>
  <si>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</si>
  <si>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</si>
  <si>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</si>
  <si>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</si>
  <si>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</si>
  <si>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</si>
  <si>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</si>
  <si>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</si>
  <si>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</si>
  <si>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</si>
  <si>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</si>
  <si>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</si>
  <si>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</si>
  <si>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</si>
  <si>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</si>
  <si>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</si>
  <si>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</si>
  <si>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</si>
  <si>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</si>
  <si>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</si>
  <si>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</si>
  <si>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</si>
  <si>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</si>
  <si>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</si>
  <si>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</si>
  <si>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</si>
  <si>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</si>
  <si>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</si>
  <si>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</si>
  <si>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</si>
  <si>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</si>
  <si>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</si>
  <si>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</si>
  <si>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</si>
  <si>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</si>
  <si>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</si>
  <si>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</si>
  <si>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</si>
  <si>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</si>
  <si>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</si>
  <si>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</si>
  <si>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</si>
  <si>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</si>
  <si>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</si>
  <si>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</si>
  <si>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</si>
  <si>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</si>
  <si>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</si>
  <si>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</si>
  <si>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</si>
  <si>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</si>
  <si>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</si>
  <si>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</si>
  <si>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</si>
  <si>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</si>
  <si>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</si>
  <si>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</si>
  <si>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</si>
  <si>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</si>
  <si>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</si>
  <si>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</si>
  <si>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</si>
  <si>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</si>
  <si>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</si>
  <si>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</si>
  <si>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</si>
  <si>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</si>
  <si>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</si>
  <si>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</si>
  <si>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</si>
  <si>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</si>
  <si>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</si>
  <si>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</si>
  <si>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</si>
  <si>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</si>
  <si>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</si>
  <si>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</si>
  <si>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</si>
  <si>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</si>
  <si>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</si>
  <si>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</si>
  <si>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</si>
  <si>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</si>
  <si>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</si>
  <si>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</si>
  <si>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</si>
  <si>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</si>
  <si>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</si>
  <si>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</si>
  <si>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</si>
  <si>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</si>
  <si>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</si>
  <si>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</si>
  <si>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</si>
  <si>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</si>
  <si>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</si>
  <si>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</si>
  <si>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</si>
  <si>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</si>
  <si>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</si>
  <si>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</si>
  <si>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</si>
  <si>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</si>
  <si>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</si>
  <si>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</si>
  <si>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</si>
  <si>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</si>
  <si>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</si>
  <si>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</si>
  <si>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</si>
  <si>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</si>
  <si>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</si>
  <si>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</si>
  <si>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</si>
  <si>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</si>
  <si>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</si>
  <si>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</si>
  <si>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</si>
  <si>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</si>
  <si>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</si>
  <si>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</si>
  <si>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</si>
  <si>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</si>
  <si>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</si>
  <si>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</si>
  <si>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</si>
  <si>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</si>
  <si>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</si>
  <si>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</si>
  <si>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</si>
  <si>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</si>
  <si>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</si>
  <si>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</si>
  <si>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</si>
  <si>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</si>
  <si>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</si>
  <si>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</si>
  <si>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</si>
  <si>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</si>
  <si>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</si>
  <si>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</si>
  <si>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</si>
  <si>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</si>
  <si>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</si>
  <si>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</si>
  <si>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</si>
  <si>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</si>
  <si>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</si>
  <si>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</si>
  <si>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</si>
  <si>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</si>
  <si>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</si>
  <si>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</si>
  <si>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</si>
  <si>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</si>
  <si>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</si>
  <si>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</si>
  <si>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</si>
  <si>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</si>
  <si>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</si>
  <si>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</si>
  <si>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</si>
  <si>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</si>
  <si>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</si>
  <si>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</si>
  <si>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</si>
  <si>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</si>
  <si>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</si>
  <si>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</si>
  <si>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</si>
  <si>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</si>
  <si>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</si>
  <si>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</si>
  <si>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</si>
  <si>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</si>
  <si>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</si>
  <si>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</si>
  <si>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</si>
  <si>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</si>
  <si>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</si>
  <si>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</si>
  <si>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</si>
  <si>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</si>
  <si>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</si>
  <si>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</si>
  <si>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</si>
  <si>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</si>
  <si>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</si>
  <si>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</si>
  <si>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</si>
  <si>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</si>
  <si>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</si>
  <si>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</si>
  <si>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</si>
  <si>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</si>
  <si>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</si>
  <si>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</si>
  <si>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</si>
  <si>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</si>
  <si>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</si>
  <si>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</si>
  <si>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</si>
  <si>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</si>
  <si>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</si>
  <si>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</si>
  <si>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</si>
  <si>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</si>
  <si>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</si>
  <si>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</si>
  <si>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</si>
  <si>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</si>
  <si>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</si>
  <si>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</si>
  <si>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</si>
  <si>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</si>
  <si>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</si>
  <si>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</si>
  <si>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</si>
  <si>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</si>
  <si>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</si>
  <si>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</si>
  <si>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</si>
  <si>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</si>
  <si>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</si>
  <si>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</si>
  <si>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</si>
  <si>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</si>
  <si>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</si>
  <si>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</si>
  <si>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</si>
  <si>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</si>
  <si>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</si>
  <si>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</si>
  <si>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</si>
  <si>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</si>
  <si>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</si>
  <si>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</si>
  <si>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</si>
  <si>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</si>
  <si>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</si>
  <si>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</si>
  <si>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</si>
  <si>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</si>
  <si>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</si>
  <si>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</si>
  <si>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</si>
  <si>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</si>
  <si>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</si>
  <si>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</si>
  <si>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</si>
  <si>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</si>
  <si>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</si>
  <si>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</si>
  <si>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</si>
  <si>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</si>
  <si>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</si>
  <si>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</si>
  <si>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</si>
  <si>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</si>
  <si>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</si>
  <si>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</si>
  <si>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</si>
  <si>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</si>
  <si>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</si>
  <si>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</si>
  <si>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</si>
  <si>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</si>
  <si>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</si>
  <si>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</si>
  <si>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</si>
  <si>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</si>
  <si>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</si>
  <si>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</si>
  <si>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</si>
  <si>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</si>
  <si>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</si>
  <si>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</si>
  <si>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</si>
  <si>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</si>
  <si>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</si>
  <si>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</si>
  <si>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</si>
  <si>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</si>
  <si>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</si>
  <si>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</si>
  <si>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</si>
  <si>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</si>
  <si>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</si>
  <si>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</si>
  <si>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</si>
  <si>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</si>
  <si>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</si>
  <si>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</si>
  <si>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</si>
  <si>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</si>
  <si>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</si>
  <si>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</si>
  <si>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</si>
  <si>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</si>
  <si>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</si>
  <si>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</si>
  <si>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</si>
  <si>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</si>
  <si>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</si>
  <si>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</si>
  <si>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</si>
  <si>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</si>
  <si>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</si>
  <si>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</si>
  <si>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</si>
  <si>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</si>
  <si>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</si>
  <si>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</si>
  <si>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</si>
  <si>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</si>
  <si>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</si>
  <si>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</si>
  <si>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</si>
  <si>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</si>
  <si>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</si>
  <si>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</si>
  <si>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</si>
  <si>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</si>
  <si>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</si>
  <si>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</si>
  <si>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</si>
  <si>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</si>
  <si>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</si>
  <si>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</si>
  <si>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</si>
  <si>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</si>
  <si>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</si>
  <si>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</si>
  <si>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</si>
  <si>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</si>
  <si>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</si>
  <si>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</si>
  <si>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</si>
  <si>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</si>
  <si>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</si>
  <si>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</si>
  <si>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</si>
  <si>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</si>
  <si>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</si>
  <si>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</si>
  <si>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</si>
  <si>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</si>
  <si>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</si>
  <si>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</si>
  <si>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</si>
  <si>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</si>
  <si>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</si>
  <si>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</si>
  <si>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</si>
  <si>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</si>
  <si>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</si>
  <si>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</si>
  <si>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</si>
  <si>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</si>
  <si>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</si>
  <si>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</si>
  <si>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</si>
  <si>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</si>
  <si>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</si>
  <si>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</si>
  <si>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</si>
  <si>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</si>
  <si>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</si>
  <si>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</si>
  <si>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</si>
  <si>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</si>
  <si>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</si>
  <si>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</si>
  <si>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</si>
  <si>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</si>
  <si>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</si>
  <si>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</si>
  <si>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</si>
  <si>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</si>
  <si>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</si>
  <si>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</si>
  <si>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</si>
  <si>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</si>
  <si>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</si>
  <si>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</si>
  <si>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</si>
  <si>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</si>
  <si>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</si>
  <si>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</si>
  <si>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</si>
  <si>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</si>
  <si>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</si>
  <si>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</si>
  <si>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</si>
  <si>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</si>
  <si>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</si>
  <si>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</si>
  <si>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</si>
  <si>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</si>
  <si>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</si>
  <si>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</si>
  <si>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</si>
  <si>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</si>
  <si>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</si>
  <si>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</si>
  <si>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</si>
  <si>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</si>
  <si>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</si>
  <si>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</si>
  <si>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</si>
  <si>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</si>
  <si>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</si>
  <si>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</si>
  <si>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</si>
  <si>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</si>
  <si>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</si>
  <si>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</si>
  <si>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</si>
  <si>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</si>
  <si>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</si>
  <si>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</si>
  <si>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</si>
  <si>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</si>
  <si>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</si>
  <si>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</si>
  <si>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</si>
  <si>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</si>
  <si>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</si>
  <si>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</si>
  <si>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</si>
  <si>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</si>
  <si>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</si>
  <si>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</si>
  <si>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</si>
  <si>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</si>
  <si>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</si>
  <si>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</si>
  <si>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</si>
  <si>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</si>
  <si>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</si>
  <si>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</si>
  <si>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</si>
  <si>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</si>
  <si>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</si>
  <si>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</si>
  <si>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</si>
  <si>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</si>
  <si>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</si>
  <si>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</si>
  <si>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</si>
  <si>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</si>
  <si>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</si>
  <si>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</si>
  <si>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</si>
  <si>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</si>
  <si>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</si>
  <si>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</si>
  <si>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</si>
  <si>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</si>
  <si>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</si>
  <si>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</si>
  <si>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</si>
  <si>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</si>
  <si>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</si>
  <si>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</si>
  <si>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</si>
  <si>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</si>
  <si>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</si>
  <si>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</si>
  <si>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</si>
  <si>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</si>
  <si>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</si>
  <si>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</si>
  <si>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</si>
  <si>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</si>
  <si>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</si>
  <si>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</si>
  <si>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</si>
  <si>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</si>
  <si>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</si>
  <si>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</si>
  <si>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</si>
  <si>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</si>
  <si>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</si>
  <si>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</si>
  <si>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</si>
  <si>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</si>
  <si>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</si>
  <si>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</si>
  <si>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</si>
  <si>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</si>
  <si>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</si>
  <si>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</si>
  <si>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</si>
  <si>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</si>
  <si>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</si>
  <si>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</si>
  <si>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</si>
  <si>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</si>
  <si>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</si>
  <si>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</si>
  <si>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</si>
  <si>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</si>
  <si>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</si>
  <si>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</si>
  <si>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</si>
  <si>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</si>
  <si>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</si>
  <si>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</si>
  <si>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</si>
  <si>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</si>
  <si>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</si>
  <si>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</si>
  <si>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</si>
  <si>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</si>
  <si>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</si>
  <si>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</si>
  <si>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</si>
  <si>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</si>
  <si>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</si>
  <si>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</si>
  <si>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</si>
  <si>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</si>
  <si>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</si>
  <si>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</si>
  <si>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</si>
  <si>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</si>
  <si>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</si>
  <si>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</si>
  <si>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</si>
  <si>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</si>
  <si>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</si>
  <si>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</si>
  <si>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</si>
  <si>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</si>
  <si>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</si>
  <si>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</si>
  <si>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</si>
  <si>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</si>
  <si>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</si>
  <si>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</si>
  <si>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</si>
  <si>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</si>
  <si>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</si>
  <si>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</si>
  <si>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</si>
  <si>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</si>
  <si>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</si>
  <si>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</si>
  <si>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</si>
  <si>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</si>
  <si>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</si>
  <si>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</si>
  <si>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</si>
  <si>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</si>
  <si>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</si>
  <si>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</si>
  <si>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</si>
  <si>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</si>
  <si>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</si>
  <si>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</si>
  <si>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</si>
  <si>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</si>
  <si>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</si>
  <si>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</si>
  <si>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</si>
  <si>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</si>
  <si>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</si>
  <si>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</si>
  <si>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</si>
  <si>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</si>
  <si>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</si>
  <si>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</si>
  <si>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</si>
  <si>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</si>
  <si>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</si>
  <si>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</si>
  <si>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</si>
  <si>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</si>
  <si>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</si>
  <si>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</si>
  <si>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</si>
  <si>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</si>
  <si>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</si>
  <si>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</si>
  <si>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</si>
  <si>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</si>
  <si>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</si>
  <si>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</si>
  <si>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</si>
  <si>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</si>
  <si>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</si>
  <si>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</si>
  <si>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</si>
  <si>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</si>
  <si>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</si>
  <si>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</si>
  <si>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</si>
  <si>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</si>
  <si>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</si>
  <si>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</si>
  <si>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</si>
  <si>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</si>
  <si>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</si>
  <si>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</si>
  <si>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</si>
  <si>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</si>
  <si>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</si>
  <si>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</si>
  <si>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</si>
  <si>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</si>
  <si>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</si>
  <si>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</si>
  <si>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</si>
  <si>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</si>
  <si>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</si>
  <si>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</si>
  <si>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</si>
  <si>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</si>
  <si>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</si>
  <si>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</si>
  <si>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</si>
  <si>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</si>
  <si>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</si>
  <si>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</si>
  <si>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</si>
  <si>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</si>
  <si>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</si>
  <si>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</si>
  <si>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</si>
  <si>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</si>
  <si>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</si>
  <si>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</si>
  <si>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</si>
  <si>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</si>
  <si>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</si>
  <si>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</si>
  <si>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</si>
  <si>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</si>
  <si>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</si>
  <si>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</si>
  <si>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</si>
  <si>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</si>
  <si>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</si>
  <si>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</si>
  <si>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</si>
  <si>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</si>
  <si>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</si>
  <si>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</si>
  <si>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</si>
  <si>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</si>
  <si>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</si>
  <si>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</si>
  <si>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</si>
  <si>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</si>
  <si>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</si>
  <si>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</si>
  <si>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</si>
  <si>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</si>
  <si>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</si>
  <si>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</si>
  <si>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</si>
  <si>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</si>
  <si>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</si>
  <si>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</si>
  <si>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</si>
  <si>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</si>
  <si>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</si>
  <si>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</si>
  <si>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</si>
  <si>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</si>
  <si>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</si>
  <si>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</si>
  <si>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</si>
  <si>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</si>
  <si>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</si>
  <si>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</si>
  <si>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</si>
  <si>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</si>
  <si>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</si>
  <si>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</si>
  <si>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</si>
  <si>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</si>
  <si>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</si>
  <si>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</si>
  <si>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</si>
  <si>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</si>
  <si>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</si>
  <si>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</si>
  <si>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</si>
  <si>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</si>
  <si>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</si>
  <si>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</si>
  <si>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</si>
  <si>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</si>
  <si>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</si>
  <si>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</si>
  <si>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</si>
  <si>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</si>
  <si>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</si>
  <si>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</si>
  <si>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</si>
  <si>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</si>
  <si>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</si>
  <si>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</si>
  <si>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</si>
  <si>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</si>
  <si>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</si>
  <si>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</si>
  <si>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</si>
  <si>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</si>
  <si>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</si>
  <si>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</si>
  <si>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</si>
  <si>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</si>
  <si>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</si>
  <si>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</si>
  <si>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</si>
  <si>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</si>
  <si>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</si>
  <si>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</si>
  <si>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</si>
  <si>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</si>
  <si>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</si>
  <si>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</si>
  <si>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</si>
  <si>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</si>
  <si>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</si>
  <si>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</si>
  <si>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</si>
  <si>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</si>
  <si>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</si>
  <si>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</si>
  <si>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</si>
  <si>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</si>
  <si>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</si>
  <si>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</si>
  <si>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</si>
  <si>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</si>
  <si>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</si>
  <si>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</si>
  <si>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</si>
  <si>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</si>
  <si>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</si>
  <si>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</si>
  <si>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</si>
  <si>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</si>
  <si>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</si>
  <si>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</si>
  <si>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</si>
  <si>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</si>
  <si>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</si>
  <si>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</si>
  <si>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</si>
  <si>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</si>
  <si>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</si>
  <si>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</si>
  <si>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</si>
  <si>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</si>
  <si>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</si>
  <si>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</si>
  <si>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</si>
  <si>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</si>
  <si>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</si>
  <si>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</si>
  <si>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</si>
  <si>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</si>
  <si>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</si>
  <si>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</si>
  <si>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</si>
  <si>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</si>
  <si>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</si>
  <si>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</si>
  <si>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</si>
  <si>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</si>
  <si>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</si>
  <si>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</si>
  <si>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</si>
  <si>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</si>
  <si>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</si>
  <si>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</si>
  <si>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</si>
  <si>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</si>
  <si>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</si>
  <si>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</si>
  <si>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</si>
  <si>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</si>
  <si>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</si>
  <si>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</si>
  <si>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</si>
  <si>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</si>
  <si>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</si>
  <si>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</si>
  <si>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</si>
  <si>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</si>
  <si>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</si>
  <si>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</si>
  <si>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</si>
  <si>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</si>
  <si>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</si>
  <si>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</si>
  <si>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</si>
  <si>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</si>
  <si>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</si>
  <si>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</si>
  <si>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</si>
  <si>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</si>
  <si>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</si>
  <si>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</si>
  <si>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</si>
  <si>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</si>
  <si>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</si>
  <si>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</si>
  <si>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</si>
  <si>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</si>
  <si>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</si>
  <si>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</si>
  <si>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</si>
  <si>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</si>
  <si>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</si>
  <si>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</si>
  <si>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</si>
  <si>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</si>
  <si>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</si>
  <si>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</si>
  <si>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</si>
  <si>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</si>
  <si>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</si>
  <si>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</si>
  <si>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</si>
  <si>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</si>
  <si>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</si>
  <si>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</si>
  <si>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</si>
  <si>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</si>
  <si>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</si>
  <si>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</si>
  <si>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</si>
  <si>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</si>
  <si>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</si>
  <si>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</si>
  <si>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</si>
  <si>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</si>
  <si>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</si>
  <si>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</si>
  <si>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</si>
  <si>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</si>
  <si>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</si>
  <si>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</si>
  <si>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</si>
  <si>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</si>
  <si>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</si>
  <si>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</si>
  <si>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</si>
  <si>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</si>
  <si>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</si>
  <si>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</si>
  <si>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</si>
  <si>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</si>
  <si>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</si>
  <si>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</si>
  <si>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</si>
  <si>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</si>
  <si>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</si>
  <si>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</si>
  <si>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</si>
  <si>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</si>
  <si>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</si>
  <si>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</si>
  <si>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</si>
  <si>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</si>
  <si>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</si>
  <si>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</si>
  <si>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</si>
  <si>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</si>
  <si>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</si>
  <si>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</si>
  <si>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</si>
  <si>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</si>
  <si>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</si>
  <si>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</si>
  <si>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</si>
  <si>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</si>
  <si>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</si>
  <si>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</si>
  <si>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</si>
  <si>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</si>
  <si>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</si>
  <si>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</si>
  <si>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</si>
  <si>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</si>
  <si>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</si>
  <si>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</si>
  <si>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</si>
  <si>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</si>
  <si>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</si>
  <si>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</si>
  <si>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</si>
  <si>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</si>
  <si>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</si>
  <si>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</si>
  <si>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</si>
  <si>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</si>
  <si>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</si>
  <si>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</si>
  <si>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</si>
  <si>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</si>
  <si>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</si>
  <si>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</si>
  <si>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</si>
  <si>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</si>
  <si>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</si>
  <si>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</si>
  <si>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</si>
  <si>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</si>
  <si>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</si>
  <si>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</si>
  <si>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</si>
  <si>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</si>
  <si>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</si>
  <si>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</si>
  <si>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</si>
  <si>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</si>
  <si>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</si>
  <si>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</si>
  <si>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</si>
  <si>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</si>
  <si>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</si>
  <si>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</si>
  <si>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</si>
  <si>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</si>
  <si>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</si>
  <si>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</si>
  <si>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</si>
  <si>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</si>
  <si>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</si>
  <si>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</si>
  <si>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</si>
  <si>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</si>
  <si>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</si>
  <si>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</si>
  <si>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</si>
  <si>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</si>
  <si>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</si>
  <si>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</si>
  <si>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</si>
  <si>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</si>
  <si>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</si>
  <si>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</si>
  <si>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</si>
  <si>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</si>
  <si>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</si>
  <si>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</si>
  <si>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</si>
  <si>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</si>
  <si>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</si>
  <si>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</si>
  <si>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</si>
  <si>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</si>
  <si>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</si>
  <si>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</si>
  <si>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</si>
  <si>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</si>
  <si>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</si>
  <si>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</si>
  <si>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</si>
  <si>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</si>
  <si>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</si>
  <si>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</si>
  <si>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</si>
  <si>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</si>
  <si>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</si>
  <si>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</si>
  <si>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</si>
  <si>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</si>
  <si>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</si>
  <si>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</si>
  <si>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</si>
  <si>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</si>
  <si>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</si>
  <si>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</si>
  <si>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</si>
  <si>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</si>
  <si>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</si>
  <si>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</si>
  <si>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</si>
  <si>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</si>
  <si>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</si>
  <si>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</si>
  <si>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</si>
  <si>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</si>
  <si>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</si>
  <si>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</si>
  <si>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</si>
  <si>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</si>
  <si>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</si>
  <si>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</si>
  <si>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</si>
  <si>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</si>
  <si>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</si>
  <si>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</si>
  <si>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</si>
  <si>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</si>
  <si>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</si>
  <si>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</si>
  <si>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</si>
  <si>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</si>
  <si>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</si>
  <si>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</si>
  <si>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</si>
  <si>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</si>
  <si>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</si>
  <si>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</si>
  <si>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</si>
  <si>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</si>
  <si>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</si>
  <si>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</si>
  <si>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</si>
  <si>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</si>
  <si>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</si>
  <si>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</si>
  <si>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</si>
  <si>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</si>
  <si>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</si>
  <si>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</si>
  <si>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</si>
  <si>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</si>
  <si>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</si>
  <si>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</si>
  <si>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</si>
  <si>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</si>
  <si>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</si>
  <si>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</si>
  <si>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</si>
  <si>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</si>
  <si>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</si>
  <si>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</si>
  <si>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</si>
  <si>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</si>
  <si>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</si>
  <si>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</si>
  <si>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</si>
  <si>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</si>
  <si>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</si>
  <si>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</si>
  <si>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</si>
  <si>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</si>
  <si>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</si>
  <si>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</si>
  <si>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</si>
  <si>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</si>
  <si>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</si>
  <si>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</si>
  <si>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</si>
  <si>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</si>
  <si>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</si>
  <si>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</si>
  <si>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</si>
  <si>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</si>
  <si>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</si>
  <si>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</si>
  <si>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</si>
  <si>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</si>
  <si>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</si>
  <si>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</si>
  <si>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</si>
  <si>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</si>
  <si>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</si>
  <si>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</si>
  <si>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</si>
  <si>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</si>
  <si>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</si>
  <si>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</si>
  <si>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</si>
  <si>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</si>
  <si>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</si>
  <si>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</si>
  <si>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</si>
  <si>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</si>
  <si>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</si>
  <si>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</si>
  <si>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</si>
  <si>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</si>
  <si>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</si>
  <si>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</si>
  <si>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</si>
  <si>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</si>
  <si>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</si>
  <si>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</si>
  <si>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</si>
  <si>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</si>
  <si>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</si>
  <si>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</si>
  <si>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</si>
  <si>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</si>
  <si>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</si>
  <si>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</si>
  <si>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</si>
  <si>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</si>
  <si>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</si>
  <si>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</si>
  <si>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</si>
  <si>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</si>
  <si>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</si>
  <si>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</si>
  <si>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</si>
  <si>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</si>
  <si>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</si>
  <si>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</si>
  <si>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</si>
  <si>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</si>
  <si>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</si>
  <si>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</si>
  <si>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</si>
  <si>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</si>
  <si>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</si>
  <si>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</si>
  <si>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</si>
  <si>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</si>
  <si>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</si>
  <si>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</si>
  <si>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</si>
  <si>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</si>
  <si>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</si>
  <si>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</si>
  <si>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</si>
  <si>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</si>
  <si>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</si>
  <si>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</si>
  <si>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</si>
  <si>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</si>
  <si>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</si>
  <si>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</si>
  <si>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</si>
  <si>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</si>
  <si>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</si>
  <si>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</si>
  <si>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</si>
  <si>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</si>
  <si>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</si>
  <si>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</si>
  <si>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</si>
  <si>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</si>
  <si>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</si>
  <si>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</si>
  <si>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</si>
  <si>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</si>
  <si>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</si>
  <si>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</si>
  <si>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</si>
  <si>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</si>
  <si>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</si>
  <si>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</si>
  <si>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</si>
  <si>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</si>
  <si>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</si>
  <si>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</si>
  <si>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</si>
  <si>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</si>
  <si>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</si>
  <si>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</si>
  <si>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</si>
  <si>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</si>
  <si>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</si>
  <si>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</si>
  <si>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</si>
  <si>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</si>
  <si>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</si>
  <si>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</si>
  <si>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</si>
  <si>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</si>
  <si>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</si>
  <si>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</si>
  <si>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</si>
  <si>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</si>
  <si>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</si>
  <si>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</si>
  <si>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</si>
  <si>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</si>
  <si>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</si>
  <si>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</si>
  <si>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</si>
  <si>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</si>
  <si>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</si>
  <si>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</si>
  <si>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</si>
  <si>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</si>
  <si>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</si>
  <si>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</si>
  <si>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</si>
  <si>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</si>
  <si>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</si>
  <si>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</si>
  <si>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</si>
  <si>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</si>
  <si>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</si>
  <si>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</si>
  <si>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</si>
  <si>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</si>
  <si>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</si>
  <si>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</si>
  <si>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</si>
  <si>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</si>
  <si>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</si>
  <si>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</si>
  <si>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</si>
  <si>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</si>
  <si>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</si>
  <si>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</si>
  <si>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</si>
  <si>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</si>
  <si>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</si>
  <si>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</si>
  <si>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</si>
  <si>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</si>
  <si>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</si>
  <si>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</si>
  <si>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</si>
  <si>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</si>
  <si>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</si>
  <si>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</si>
  <si>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</si>
  <si>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</si>
  <si>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</si>
  <si>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</si>
  <si>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</si>
  <si>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</si>
  <si>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</si>
  <si>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</si>
  <si>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</si>
  <si>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</si>
  <si>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</si>
  <si>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</si>
  <si>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</si>
  <si>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</si>
  <si>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</si>
  <si>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</si>
  <si>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</si>
  <si>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</si>
  <si>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</si>
  <si>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</si>
  <si>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</si>
  <si>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</si>
  <si>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</si>
  <si>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</si>
  <si>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</si>
  <si>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</si>
  <si>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</si>
  <si>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</si>
  <si>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</si>
  <si>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</si>
  <si>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</si>
  <si>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</si>
  <si>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</si>
  <si>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</si>
  <si>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</si>
  <si>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</si>
  <si>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</si>
  <si>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</si>
  <si>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</si>
  <si>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</si>
  <si>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</si>
  <si>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</si>
  <si>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</si>
  <si>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</si>
  <si>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</si>
  <si>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</si>
  <si>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</si>
  <si>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</si>
  <si>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</si>
  <si>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</si>
  <si>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</si>
  <si>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</si>
  <si>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</si>
  <si>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</si>
  <si>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</si>
  <si>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</si>
  <si>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</si>
  <si>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</si>
  <si>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</si>
  <si>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</si>
  <si>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</si>
  <si>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</si>
  <si>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</si>
  <si>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</si>
  <si>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</si>
  <si>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</si>
  <si>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</si>
  <si>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</si>
  <si>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</si>
  <si>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</si>
  <si>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</si>
  <si>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</si>
  <si>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</si>
  <si>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</si>
  <si>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</si>
  <si>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</si>
  <si>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</si>
  <si>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</si>
  <si>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</si>
  <si>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</si>
  <si>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</si>
  <si>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</si>
  <si>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</si>
  <si>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</si>
  <si>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</si>
  <si>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</si>
  <si>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</si>
  <si>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</si>
  <si>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</si>
  <si>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</si>
  <si>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</si>
  <si>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</si>
  <si>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</si>
  <si>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</si>
  <si>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</si>
  <si>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</si>
  <si>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</si>
  <si>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</si>
  <si>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</si>
  <si>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</si>
  <si>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</si>
  <si>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</si>
  <si>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</si>
  <si>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</si>
  <si>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</si>
  <si>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</si>
  <si>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</si>
  <si>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</si>
  <si>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</si>
  <si>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</si>
  <si>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</si>
  <si>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</si>
  <si>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</si>
  <si>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</si>
  <si>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</si>
  <si>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</si>
  <si>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</si>
  <si>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</si>
  <si>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</si>
  <si>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</si>
  <si>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</si>
  <si>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</si>
  <si>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</si>
  <si>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</si>
  <si>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</si>
  <si>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</si>
  <si>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</si>
  <si>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</si>
  <si>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</si>
  <si>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</si>
  <si>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</si>
  <si>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</si>
  <si>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</si>
  <si>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</si>
  <si>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</si>
  <si>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</si>
  <si>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</si>
  <si>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</si>
  <si>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</si>
  <si>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</si>
  <si>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</si>
  <si>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</si>
  <si>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</si>
  <si>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</si>
  <si>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</si>
  <si>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</si>
  <si>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</si>
  <si>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</si>
  <si>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</si>
  <si>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</si>
  <si>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</si>
  <si>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</si>
  <si>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</si>
  <si>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</si>
  <si>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</si>
  <si>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</si>
  <si>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</si>
  <si>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</si>
  <si>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</si>
  <si>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</si>
  <si>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</si>
  <si>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</si>
  <si>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</si>
  <si>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</si>
  <si>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</si>
  <si>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</si>
  <si>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</si>
  <si>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</si>
  <si>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</si>
  <si>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</si>
  <si>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</si>
  <si>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</si>
  <si>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</si>
  <si>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</si>
  <si>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</si>
  <si>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</si>
  <si>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</si>
  <si>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</si>
  <si>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</si>
  <si>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</si>
  <si>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</si>
  <si>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</si>
  <si>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</si>
  <si>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</si>
  <si>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</si>
  <si>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</si>
  <si>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</si>
  <si>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</si>
  <si>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</si>
  <si>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</si>
  <si>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</si>
  <si>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</si>
  <si>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</si>
  <si>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</si>
  <si>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</si>
  <si>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</si>
  <si>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</si>
  <si>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</si>
  <si>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</si>
  <si>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</si>
  <si>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</si>
  <si>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</si>
  <si>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</si>
  <si>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</si>
  <si>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</si>
  <si>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</si>
  <si>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</si>
  <si>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</si>
  <si>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</si>
  <si>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</si>
  <si>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</si>
  <si>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</si>
  <si>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</si>
  <si>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</si>
  <si>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</si>
  <si>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</si>
  <si>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</si>
  <si>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</si>
  <si>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</si>
  <si>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</si>
  <si>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</si>
  <si>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</si>
  <si>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</si>
  <si>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</si>
  <si>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</si>
  <si>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</si>
  <si>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</si>
  <si>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</si>
  <si>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</si>
  <si>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</si>
  <si>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</si>
  <si>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</si>
  <si>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</si>
  <si>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</si>
  <si>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</si>
  <si>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</si>
  <si>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</si>
  <si>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</si>
  <si>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</si>
  <si>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</si>
  <si>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</si>
  <si>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</si>
  <si>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</si>
  <si>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</si>
  <si>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</si>
  <si>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</si>
  <si>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</si>
  <si>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</si>
  <si>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</si>
  <si>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</si>
  <si>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</si>
  <si>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</si>
  <si>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</si>
  <si>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</si>
  <si>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</si>
  <si>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</si>
  <si>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</si>
  <si>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</si>
  <si>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</si>
  <si>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</si>
  <si>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</si>
  <si>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</si>
  <si>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</si>
  <si>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</si>
  <si>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</si>
  <si>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</si>
  <si>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</si>
  <si>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</si>
  <si>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</si>
  <si>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</si>
  <si>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</si>
  <si>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</si>
  <si>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</si>
  <si>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</si>
  <si>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</si>
  <si>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</si>
  <si>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</si>
  <si>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</si>
  <si>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</si>
  <si>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</si>
  <si>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</si>
  <si>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</si>
  <si>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</si>
  <si>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</si>
  <si>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</si>
  <si>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</si>
  <si>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</si>
  <si>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</si>
  <si>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</si>
  <si>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</si>
  <si>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</si>
  <si>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</si>
  <si>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</si>
  <si>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</si>
  <si>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</si>
  <si>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</si>
  <si>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</si>
  <si>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</si>
  <si>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</si>
  <si>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</si>
  <si>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</si>
  <si>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</si>
  <si>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</si>
  <si>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</si>
  <si>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</si>
  <si>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</si>
  <si>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</si>
  <si>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</si>
  <si>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</si>
  <si>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</si>
  <si>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</si>
  <si>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</si>
  <si>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</si>
  <si>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</si>
  <si>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</si>
  <si>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</si>
  <si>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</si>
  <si>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</si>
  <si>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</si>
  <si>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</si>
  <si>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</si>
  <si>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</si>
  <si>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</si>
  <si>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</si>
  <si>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</si>
  <si>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</si>
  <si>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</si>
  <si>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</si>
  <si>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</si>
  <si>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</si>
  <si>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</si>
  <si>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</si>
  <si>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</si>
  <si>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</si>
  <si>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</si>
  <si>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</si>
  <si>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</si>
  <si>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</si>
  <si>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</si>
  <si>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</si>
  <si>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</si>
  <si>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</si>
  <si>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</si>
  <si>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</si>
  <si>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</si>
  <si>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</si>
  <si>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</si>
  <si>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</si>
  <si>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</si>
  <si>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</si>
  <si>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</si>
  <si>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</si>
  <si>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</si>
  <si>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</si>
  <si>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</si>
  <si>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</si>
  <si>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</si>
  <si>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</si>
  <si>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</si>
  <si>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</si>
  <si>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</si>
  <si>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</si>
  <si>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</si>
  <si>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</si>
  <si>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</si>
  <si>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</si>
  <si>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</si>
  <si>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</si>
  <si>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</si>
  <si>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</si>
  <si>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</si>
  <si>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</si>
  <si>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</si>
  <si>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</si>
  <si>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</si>
  <si>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</si>
  <si>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</si>
  <si>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</si>
  <si>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</si>
  <si>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</si>
  <si>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</si>
  <si>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</si>
  <si>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</si>
  <si>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</si>
  <si>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</si>
  <si>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</si>
  <si>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</si>
  <si>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</si>
  <si>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</si>
  <si>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</si>
  <si>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</si>
  <si>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</si>
  <si>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</si>
  <si>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</si>
  <si>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</si>
  <si>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</si>
  <si>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</si>
  <si>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</si>
  <si>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</si>
  <si>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</si>
  <si>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</si>
  <si>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</si>
  <si>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</si>
  <si>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</si>
  <si>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</si>
  <si>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</si>
  <si>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</si>
  <si>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</si>
  <si>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</si>
  <si>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</si>
  <si>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</si>
  <si>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</si>
  <si>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</si>
  <si>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</si>
  <si>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</si>
  <si>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</si>
  <si>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</si>
  <si>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</si>
  <si>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</si>
  <si>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</si>
  <si>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</si>
  <si>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</si>
  <si>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</si>
  <si>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</si>
  <si>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</si>
  <si>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</si>
  <si>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</si>
  <si>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</si>
  <si>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</si>
  <si>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</si>
  <si>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</si>
  <si>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</si>
  <si>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</si>
  <si>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</si>
  <si>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</si>
  <si>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</si>
  <si>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</si>
  <si>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</si>
  <si>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</si>
  <si>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</si>
  <si>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</si>
  <si>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</si>
  <si>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</si>
  <si>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</si>
  <si>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</si>
  <si>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</si>
  <si>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</si>
  <si>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</si>
  <si>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</si>
  <si>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</si>
  <si>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</si>
  <si>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</si>
  <si>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</si>
  <si>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</si>
  <si>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</si>
  <si>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</si>
  <si>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</si>
  <si>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</si>
  <si>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</si>
  <si>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</si>
  <si>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</si>
  <si>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</si>
  <si>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</si>
  <si>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</si>
  <si>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</si>
  <si>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</si>
  <si>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</si>
  <si>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</si>
  <si>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</si>
  <si>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</si>
  <si>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</si>
  <si>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</si>
  <si>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</si>
  <si>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</si>
  <si>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</si>
  <si>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</si>
  <si>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</si>
  <si>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</si>
  <si>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</si>
  <si>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</si>
  <si>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</si>
  <si>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</si>
  <si>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</si>
  <si>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</si>
  <si>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</si>
  <si>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</si>
  <si>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</si>
  <si>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</si>
  <si>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</si>
  <si>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</si>
  <si>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</si>
  <si>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</si>
  <si>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</si>
  <si>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</si>
  <si>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</si>
  <si>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</si>
  <si>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</si>
  <si>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</si>
  <si>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</si>
  <si>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</si>
  <si>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</si>
  <si>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</si>
  <si>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</si>
  <si>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</si>
  <si>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</si>
  <si>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</si>
  <si>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</si>
  <si>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</si>
  <si>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</si>
  <si>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</si>
  <si>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</si>
  <si>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</si>
  <si>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</si>
  <si>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</si>
  <si>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</si>
  <si>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</si>
  <si>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</si>
  <si>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</si>
  <si>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</si>
  <si>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</si>
  <si>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</si>
  <si>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</si>
  <si>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</si>
  <si>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</si>
  <si>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</si>
  <si>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</si>
  <si>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</si>
  <si>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</si>
  <si>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</si>
  <si>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</si>
  <si>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</si>
  <si>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</si>
  <si>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</si>
  <si>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</si>
  <si>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</si>
  <si>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</si>
  <si>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</si>
  <si>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</si>
  <si>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</si>
  <si>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</si>
  <si>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</si>
  <si>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</si>
  <si>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</si>
  <si>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</si>
  <si>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</si>
  <si>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</si>
  <si>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</si>
  <si>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</si>
  <si>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</si>
  <si>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</si>
  <si>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</si>
  <si>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</si>
  <si>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</si>
  <si>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</si>
  <si>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</si>
  <si>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</si>
  <si>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</si>
  <si>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</si>
  <si>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</si>
  <si>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</si>
  <si>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</si>
  <si>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</si>
  <si>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</si>
  <si>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</si>
  <si>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</si>
  <si>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</si>
  <si>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</si>
  <si>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</si>
  <si>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</si>
  <si>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</si>
  <si>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</si>
  <si>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</si>
  <si>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</si>
  <si>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</si>
  <si>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</si>
  <si>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</si>
  <si>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</si>
  <si>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</si>
  <si>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</si>
  <si>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</si>
  <si>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</si>
  <si>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</si>
  <si>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</si>
  <si>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</si>
  <si>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</si>
  <si>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</si>
  <si>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</si>
  <si>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</si>
  <si>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</si>
  <si>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</si>
  <si>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</si>
  <si>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</si>
  <si>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</si>
  <si>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</si>
  <si>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</si>
  <si>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</si>
  <si>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</si>
  <si>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</si>
  <si>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</si>
  <si>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</si>
  <si>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</si>
  <si>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</si>
  <si>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</si>
  <si>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</si>
  <si>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</si>
  <si>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</si>
  <si>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</si>
  <si>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</si>
  <si>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</si>
  <si>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</si>
  <si>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</si>
  <si>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</si>
  <si>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</si>
  <si>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</si>
  <si>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</si>
  <si>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</si>
  <si>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</si>
  <si>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</si>
  <si>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</si>
  <si>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</si>
  <si>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</si>
  <si>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</si>
  <si>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</si>
  <si>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</si>
  <si>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</si>
  <si>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</si>
  <si>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</si>
  <si>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</si>
  <si>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</si>
  <si>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</si>
  <si>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</si>
  <si>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</si>
  <si>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</si>
  <si>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</si>
  <si>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</si>
  <si>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</si>
  <si>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</si>
  <si>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</si>
  <si>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</si>
  <si>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</si>
  <si>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</si>
  <si>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</si>
  <si>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</si>
  <si>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</si>
  <si>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</si>
  <si>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</si>
  <si>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</si>
  <si>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</si>
  <si>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</si>
  <si>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</si>
  <si>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</si>
  <si>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</si>
  <si>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</si>
  <si>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</si>
  <si>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</si>
  <si>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</si>
  <si>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</si>
  <si>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</si>
  <si>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</si>
  <si>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</si>
  <si>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</si>
  <si>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</si>
  <si>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</si>
  <si>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</si>
  <si>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</si>
  <si>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</si>
  <si>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</si>
  <si>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</si>
  <si>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</si>
  <si>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</si>
  <si>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</si>
  <si>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</si>
  <si>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</si>
  <si>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</si>
  <si>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</si>
  <si>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</si>
  <si>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</si>
  <si>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</si>
  <si>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</si>
  <si>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</si>
  <si>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</si>
  <si>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</si>
  <si>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</si>
  <si>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</si>
  <si>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</si>
  <si>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</si>
  <si>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</si>
  <si>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</si>
  <si>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</si>
  <si>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</si>
  <si>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</si>
  <si>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</si>
  <si>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</si>
  <si>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</si>
  <si>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</si>
  <si>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</si>
  <si>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</si>
  <si>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</si>
  <si>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</si>
  <si>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</si>
  <si>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</si>
  <si>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</si>
  <si>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</si>
  <si>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</si>
  <si>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</si>
  <si>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</si>
  <si>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</si>
  <si>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</si>
  <si>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</si>
  <si>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</si>
  <si>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</si>
  <si>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</si>
  <si>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</si>
  <si>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</si>
  <si>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</si>
  <si>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</si>
  <si>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</si>
  <si>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</si>
  <si>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</si>
  <si>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</si>
  <si>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</si>
  <si>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</si>
  <si>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</si>
  <si>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</si>
  <si>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</si>
  <si>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</si>
  <si>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</si>
  <si>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</si>
  <si>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</si>
  <si>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</si>
  <si>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</si>
  <si>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</si>
  <si>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</si>
  <si>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</si>
  <si>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</si>
  <si>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</si>
  <si>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</si>
  <si>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</si>
  <si>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</si>
  <si>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</si>
  <si>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</si>
  <si>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</si>
  <si>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</si>
  <si>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</si>
  <si>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</si>
  <si>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</si>
  <si>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</si>
  <si>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</si>
  <si>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</si>
  <si>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</si>
  <si>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</si>
  <si>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</si>
  <si>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</si>
  <si>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</si>
  <si>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</si>
  <si>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</si>
  <si>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</si>
  <si>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</si>
  <si>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</si>
  <si>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</si>
  <si>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</si>
  <si>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</si>
  <si>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</si>
  <si>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</si>
  <si>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</si>
  <si>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</si>
  <si>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</si>
  <si>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</si>
  <si>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</si>
  <si>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</si>
  <si>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</si>
  <si>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</si>
  <si>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</si>
  <si>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</si>
  <si>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</si>
  <si>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</si>
  <si>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</si>
  <si>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</si>
  <si>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</si>
  <si>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</si>
  <si>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</si>
  <si>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</si>
  <si>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</si>
  <si>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</si>
  <si>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</si>
  <si>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</si>
  <si>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</si>
  <si>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</si>
  <si>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</si>
  <si>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</si>
  <si>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</si>
  <si>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</si>
  <si>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</si>
  <si>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</si>
  <si>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</si>
  <si>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</si>
  <si>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</si>
  <si>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</si>
  <si>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</si>
  <si>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</si>
  <si>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</si>
  <si>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</si>
  <si>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</si>
  <si>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</si>
  <si>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</si>
  <si>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</si>
  <si>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</si>
  <si>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</si>
  <si>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</si>
  <si>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</si>
  <si>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</si>
  <si>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</si>
  <si>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</si>
  <si>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</si>
  <si>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</si>
  <si>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</si>
  <si>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</si>
  <si>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</si>
  <si>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</si>
  <si>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</si>
  <si>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</si>
  <si>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</si>
  <si>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</si>
  <si>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</si>
  <si>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</si>
  <si>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</si>
  <si>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</si>
  <si>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</si>
  <si>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</si>
  <si>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</si>
  <si>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</si>
  <si>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</si>
  <si>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</si>
  <si>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</si>
  <si>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</si>
  <si>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</si>
  <si>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</si>
  <si>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</si>
  <si>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</si>
  <si>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</si>
  <si>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</si>
  <si>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</si>
  <si>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</si>
  <si>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</si>
  <si>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</si>
  <si>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</si>
  <si>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</si>
  <si>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</si>
  <si>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</si>
  <si>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</si>
  <si>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</si>
  <si>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</si>
  <si>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</si>
  <si>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</si>
  <si>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</si>
  <si>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</si>
  <si>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</si>
  <si>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</si>
  <si>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</si>
  <si>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</si>
  <si>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</si>
  <si>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</si>
  <si>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</si>
  <si>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</si>
  <si>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</si>
  <si>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</si>
  <si>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</si>
  <si>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</si>
  <si>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</si>
  <si>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</si>
  <si>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</si>
  <si>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</si>
  <si>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</si>
  <si>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</si>
  <si>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</si>
  <si>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</si>
  <si>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</si>
  <si>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</si>
  <si>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</si>
  <si>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</si>
  <si>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</si>
  <si>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</si>
  <si>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</si>
  <si>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</si>
  <si>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</si>
  <si>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</si>
  <si>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</si>
  <si>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</si>
  <si>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</si>
  <si>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</si>
  <si>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</si>
  <si>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</si>
  <si>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</si>
  <si>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</si>
  <si>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</si>
  <si>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</si>
  <si>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</si>
  <si>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</si>
  <si>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</si>
  <si>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</si>
  <si>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</si>
  <si>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</si>
  <si>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</si>
  <si>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</si>
  <si>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</si>
  <si>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</si>
  <si>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</si>
  <si>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</si>
  <si>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</si>
  <si>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</si>
  <si>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</si>
  <si>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</si>
  <si>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</si>
  <si>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</si>
  <si>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</si>
  <si>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</si>
  <si>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</si>
  <si>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</si>
  <si>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</si>
  <si>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</si>
  <si>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</si>
  <si>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</si>
  <si>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</si>
  <si>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</si>
  <si>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</si>
  <si>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</si>
  <si>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</si>
  <si>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</si>
  <si>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</si>
  <si>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</si>
  <si>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</si>
  <si>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</si>
  <si>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</si>
  <si>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</si>
  <si>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</si>
  <si>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</si>
  <si>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</si>
  <si>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</si>
  <si>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</si>
  <si>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</si>
  <si>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</si>
  <si>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</si>
  <si>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</si>
  <si>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</si>
  <si>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</si>
  <si>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</si>
  <si>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</si>
  <si>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</si>
  <si>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</si>
  <si>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</si>
  <si>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</si>
  <si>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</si>
  <si>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</si>
  <si>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</si>
  <si>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</si>
  <si>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</si>
  <si>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</si>
  <si>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</si>
  <si>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</si>
  <si>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</si>
  <si>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</si>
  <si>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</si>
  <si>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</si>
  <si>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</si>
  <si>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</si>
  <si>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</si>
  <si>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</si>
  <si>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</si>
  <si>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</si>
  <si>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</si>
  <si>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</si>
  <si>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</si>
  <si>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</si>
  <si>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</si>
  <si>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</si>
  <si>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</si>
  <si>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</si>
  <si>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</si>
  <si>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</si>
  <si>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</si>
  <si>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</si>
  <si>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</si>
  <si>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</si>
  <si>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</si>
  <si>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</si>
  <si>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</si>
  <si>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</si>
  <si>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</si>
  <si>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</si>
  <si>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</si>
  <si>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</si>
  <si>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</si>
  <si>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</si>
  <si>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</si>
  <si>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</si>
  <si>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</si>
  <si>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</si>
  <si>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</si>
  <si>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</si>
  <si>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</si>
  <si>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</si>
  <si>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</si>
  <si>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</si>
  <si>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</si>
  <si>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</si>
  <si>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</si>
  <si>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</si>
  <si>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</si>
  <si>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</si>
  <si>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</si>
  <si>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</si>
  <si>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</si>
  <si>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</si>
  <si>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</si>
  <si>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</si>
  <si>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</si>
  <si>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</si>
  <si>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</si>
  <si>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</si>
  <si>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</si>
  <si>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</si>
  <si>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</si>
  <si>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</si>
  <si>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</si>
  <si>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</si>
  <si>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</si>
  <si>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</si>
  <si>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</si>
  <si>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</si>
  <si>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</si>
  <si>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</si>
  <si>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</si>
  <si>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</si>
  <si>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</si>
  <si>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</si>
  <si>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</si>
  <si>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</si>
  <si>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</si>
  <si>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</si>
  <si>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</si>
  <si>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</si>
  <si>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</si>
  <si>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</si>
  <si>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</si>
  <si>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</si>
  <si>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</si>
  <si>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</si>
  <si>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</si>
  <si>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</si>
  <si>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</si>
  <si>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</si>
  <si>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</si>
  <si>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</si>
  <si>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</si>
  <si>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</si>
  <si>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</si>
  <si>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</si>
  <si>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</si>
  <si>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</si>
  <si>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</si>
  <si>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</si>
  <si>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</si>
  <si>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</si>
  <si>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</si>
  <si>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</si>
  <si>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</si>
  <si>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</si>
  <si>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</si>
  <si>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</si>
  <si>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</si>
  <si>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</si>
  <si>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</si>
  <si>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</si>
  <si>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</si>
  <si>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</si>
  <si>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</si>
  <si>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</si>
  <si>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</si>
  <si>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</si>
  <si>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</si>
  <si>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</si>
  <si>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</si>
  <si>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</si>
  <si>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</si>
  <si>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</si>
  <si>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</si>
  <si>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</si>
  <si>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</si>
  <si>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</si>
  <si>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</si>
  <si>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</si>
  <si>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</si>
  <si>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</si>
  <si>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</si>
  <si>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</si>
  <si>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</si>
  <si>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</si>
  <si>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</si>
  <si>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</si>
  <si>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</si>
  <si>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</si>
  <si>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</si>
  <si>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</si>
  <si>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</si>
  <si>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</si>
  <si>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</si>
  <si>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</si>
  <si>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</si>
  <si>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</si>
  <si>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</si>
  <si>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</si>
  <si>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</si>
  <si>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</si>
  <si>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</si>
  <si>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</si>
  <si>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</si>
  <si>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</si>
  <si>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</si>
  <si>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</si>
  <si>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</si>
  <si>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</si>
  <si>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</si>
  <si>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</si>
  <si>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</si>
  <si>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</si>
  <si>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</si>
  <si>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</si>
  <si>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</si>
  <si>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</si>
  <si>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</si>
  <si>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</si>
  <si>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</si>
  <si>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</si>
  <si>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</si>
  <si>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</si>
  <si>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</si>
  <si>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</si>
  <si>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</si>
  <si>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</si>
  <si>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</si>
  <si>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</si>
  <si>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</si>
  <si>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</si>
  <si>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</si>
  <si>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</si>
  <si>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</si>
  <si>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</si>
  <si>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</si>
  <si>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</si>
  <si>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</si>
  <si>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</si>
  <si>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</si>
  <si>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</si>
  <si>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</si>
  <si>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</si>
  <si>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</si>
  <si>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</si>
  <si>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</si>
  <si>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</si>
  <si>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</si>
  <si>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</si>
  <si>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</si>
  <si>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</si>
  <si>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</si>
  <si>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</si>
  <si>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</si>
  <si>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</si>
  <si>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</si>
  <si>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</si>
  <si>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</si>
  <si>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</si>
  <si>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</si>
  <si>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</si>
  <si>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</si>
  <si>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</si>
  <si>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</si>
  <si>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</si>
  <si>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</si>
  <si>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</si>
  <si>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</si>
  <si>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</si>
  <si>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</si>
  <si>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</si>
  <si>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</si>
  <si>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</si>
  <si>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</si>
  <si>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</si>
  <si>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</si>
  <si>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</si>
  <si>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</si>
  <si>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</si>
  <si>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</si>
  <si>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</si>
  <si>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</si>
  <si>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</si>
  <si>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</si>
  <si>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</si>
  <si>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</si>
  <si>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</si>
  <si>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</si>
  <si>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</si>
  <si>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</si>
  <si>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</si>
  <si>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</si>
  <si>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</si>
  <si>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</si>
  <si>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</si>
  <si>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</si>
  <si>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</si>
  <si>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</si>
  <si>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</si>
  <si>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</si>
  <si>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</si>
  <si>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</si>
  <si>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</si>
  <si>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</si>
  <si>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</si>
  <si>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</si>
  <si>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</si>
  <si>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</si>
  <si>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</si>
  <si>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</si>
  <si>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</si>
  <si>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</si>
  <si>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</si>
  <si>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</si>
  <si>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</si>
  <si>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</si>
  <si>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</si>
  <si>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</si>
  <si>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</si>
  <si>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</si>
  <si>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</si>
  <si>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</si>
  <si>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</si>
  <si>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</si>
  <si>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</si>
  <si>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</si>
  <si>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</si>
  <si>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</si>
  <si>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</si>
  <si>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</si>
  <si>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</si>
  <si>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</si>
  <si>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</si>
  <si>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</si>
  <si>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</si>
  <si>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</si>
  <si>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</si>
  <si>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</si>
  <si>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</si>
  <si>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</si>
  <si>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</si>
  <si>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</si>
  <si>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</si>
  <si>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</si>
  <si>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</si>
  <si>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</si>
  <si>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</si>
  <si>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</si>
  <si>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</si>
  <si>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</si>
  <si>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</si>
  <si>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</si>
  <si>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</si>
  <si>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</si>
  <si>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</si>
  <si>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</si>
  <si>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</si>
  <si>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</si>
  <si>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</si>
  <si>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</si>
  <si>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</si>
  <si>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</si>
  <si>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</si>
  <si>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</si>
  <si>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</si>
  <si>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</si>
  <si>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</si>
  <si>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</si>
  <si>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</si>
  <si>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</si>
  <si>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</si>
  <si>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</si>
  <si>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</si>
  <si>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</si>
  <si>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</si>
  <si>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</si>
  <si>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</si>
  <si>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</si>
  <si>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</si>
  <si>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</si>
  <si>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</si>
  <si>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</si>
  <si>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</si>
  <si>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</si>
  <si>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</si>
  <si>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</si>
  <si>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</si>
  <si>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</si>
  <si>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</si>
  <si>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</si>
  <si>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</si>
  <si>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</si>
  <si>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</si>
  <si>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</si>
  <si>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</si>
  <si>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</si>
  <si>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</si>
  <si>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</si>
  <si>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</si>
  <si>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</si>
  <si>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</si>
  <si>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</si>
  <si>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</si>
  <si>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</si>
  <si>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</si>
  <si>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</si>
  <si>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</si>
  <si>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</si>
  <si>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</si>
  <si>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</si>
  <si>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</si>
  <si>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</si>
  <si>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</si>
  <si>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</si>
  <si>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</si>
  <si>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</si>
  <si>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</si>
  <si>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</si>
  <si>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</si>
  <si>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</si>
  <si>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</si>
  <si>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</si>
  <si>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</si>
  <si>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</si>
  <si>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</si>
  <si>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</si>
  <si>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</si>
  <si>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</si>
  <si>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</si>
  <si>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</si>
  <si>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</si>
  <si>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</si>
  <si>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</si>
  <si>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</si>
  <si>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</si>
  <si>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</si>
  <si>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</si>
  <si>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</si>
  <si>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</si>
  <si>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</si>
  <si>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</si>
  <si>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</si>
  <si>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</si>
  <si>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</si>
  <si>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</si>
  <si>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</si>
  <si>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</si>
  <si>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</si>
  <si>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</si>
  <si>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</si>
  <si>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</si>
  <si>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</si>
  <si>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</si>
  <si>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</si>
  <si>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</si>
  <si>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</si>
  <si>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</si>
  <si>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</si>
  <si>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</si>
  <si>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</si>
  <si>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</si>
  <si>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</si>
  <si>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</si>
  <si>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</si>
  <si>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</si>
  <si>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</si>
  <si>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</si>
  <si>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</si>
  <si>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</si>
  <si>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</si>
  <si>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</si>
  <si>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</si>
  <si>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</si>
  <si>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</si>
  <si>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</si>
  <si>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</si>
  <si>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</si>
  <si>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</si>
  <si>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</si>
  <si>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</si>
  <si>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</si>
  <si>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</si>
  <si>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</si>
  <si>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</si>
  <si>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</si>
  <si>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</si>
  <si>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</si>
  <si>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</si>
  <si>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</si>
  <si>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</si>
  <si>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</si>
  <si>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</si>
  <si>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</si>
  <si>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</si>
  <si>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</si>
  <si>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</si>
  <si>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</si>
  <si>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</si>
  <si>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</si>
  <si>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</si>
  <si>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</si>
  <si>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</si>
  <si>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</si>
  <si>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</si>
  <si>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</si>
  <si>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</si>
  <si>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</si>
  <si>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</si>
  <si>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</si>
  <si>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</si>
  <si>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</si>
  <si>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</si>
  <si>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</si>
  <si>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</si>
  <si>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</si>
  <si>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</si>
  <si>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</si>
  <si>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</si>
  <si>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</si>
  <si>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</si>
  <si>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</si>
  <si>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</si>
  <si>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</si>
  <si>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</si>
  <si>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</si>
  <si>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</si>
  <si>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</si>
  <si>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</si>
  <si>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</si>
  <si>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</si>
  <si>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</si>
  <si>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</si>
  <si>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</si>
  <si>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</si>
  <si>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</si>
  <si>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</si>
  <si>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</si>
  <si>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</si>
  <si>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</si>
  <si>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</si>
  <si>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</si>
  <si>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</si>
  <si>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</si>
  <si>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</si>
  <si>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</si>
  <si>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</si>
  <si>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</si>
  <si>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</si>
  <si>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</si>
  <si>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</si>
  <si>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</si>
  <si>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</si>
  <si>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</si>
  <si>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</si>
  <si>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</si>
  <si>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</si>
  <si>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</si>
  <si>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</si>
  <si>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</si>
  <si>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</si>
  <si>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</si>
  <si>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</si>
  <si>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</si>
  <si>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</si>
  <si>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</si>
  <si>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</si>
  <si>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</si>
  <si>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</si>
  <si>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</si>
  <si>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</si>
  <si>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</si>
  <si>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</si>
  <si>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</si>
  <si>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</si>
  <si>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</si>
  <si>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</si>
  <si>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</si>
  <si>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</si>
  <si>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</si>
  <si>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</si>
  <si>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</si>
  <si>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</si>
  <si>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</si>
  <si>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</si>
  <si>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</si>
  <si>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</si>
  <si>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</si>
  <si>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</si>
  <si>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</si>
  <si>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</si>
  <si>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</si>
  <si>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</si>
  <si>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</si>
  <si>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</si>
  <si>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</si>
  <si>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</si>
  <si>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</si>
  <si>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</si>
  <si>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</si>
  <si>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</si>
  <si>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</si>
  <si>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</si>
  <si>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</si>
  <si>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</si>
  <si>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</si>
  <si>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</si>
  <si>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</si>
  <si>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</si>
  <si>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</si>
  <si>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</si>
  <si>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</si>
  <si>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</si>
  <si>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</si>
  <si>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</si>
  <si>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</si>
  <si>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</si>
  <si>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</si>
  <si>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</si>
  <si>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</si>
  <si>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</si>
  <si>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</si>
  <si>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</si>
  <si>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</si>
  <si>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</si>
  <si>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</si>
  <si>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</si>
  <si>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</si>
  <si>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</si>
  <si>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</si>
  <si>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</si>
  <si>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</si>
  <si>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</si>
  <si>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</si>
  <si>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</si>
  <si>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</si>
  <si>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</si>
  <si>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</si>
  <si>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</si>
  <si>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</si>
  <si>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</si>
  <si>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</si>
  <si>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</si>
  <si>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</si>
  <si>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</si>
  <si>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</si>
  <si>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</si>
  <si>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</si>
  <si>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</si>
  <si>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</si>
  <si>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</si>
  <si>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</si>
  <si>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</si>
  <si>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</si>
  <si>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</si>
  <si>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</si>
  <si>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</si>
  <si>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</si>
  <si>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</si>
  <si>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</si>
  <si>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</si>
  <si>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</si>
  <si>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</si>
  <si>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</si>
  <si>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</si>
  <si>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</si>
  <si>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</si>
  <si>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</si>
  <si>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</si>
  <si>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</si>
  <si>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</si>
  <si>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</si>
  <si>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</si>
  <si>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</si>
  <si>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</si>
  <si>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</si>
  <si>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</si>
  <si>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</si>
  <si>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</si>
  <si>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</si>
  <si>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</si>
  <si>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</si>
  <si>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</si>
  <si>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</si>
  <si>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</si>
  <si>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</si>
  <si>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</si>
  <si>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</si>
  <si>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</si>
  <si>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</si>
  <si>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</si>
  <si>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</si>
  <si>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</si>
  <si>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</si>
  <si>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</si>
  <si>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</si>
  <si>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</si>
  <si>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</si>
  <si>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</si>
  <si>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</si>
  <si>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</si>
  <si>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</si>
  <si>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</si>
  <si>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</si>
  <si>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</si>
  <si>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</si>
  <si>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</si>
  <si>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</si>
  <si>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</si>
  <si>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</si>
  <si>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</si>
  <si>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</si>
  <si>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</si>
  <si>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</si>
  <si>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</si>
  <si>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</si>
  <si>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</si>
  <si>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</si>
  <si>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</si>
  <si>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</si>
  <si>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</si>
  <si>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</si>
  <si>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</si>
  <si>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</si>
  <si>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</si>
  <si>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</si>
  <si>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</si>
  <si>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</si>
  <si>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</si>
  <si>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</si>
  <si>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</si>
  <si>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</si>
  <si>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</si>
  <si>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</si>
  <si>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</si>
  <si>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</si>
  <si>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</si>
  <si>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</si>
  <si>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</si>
  <si>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</si>
  <si>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</si>
  <si>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</si>
  <si>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</si>
  <si>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</si>
  <si>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</si>
  <si>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</si>
  <si>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</si>
  <si>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</si>
  <si>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</si>
  <si>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</si>
  <si>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</si>
  <si>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</si>
  <si>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</si>
  <si>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</si>
  <si>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</si>
  <si>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</si>
  <si>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</si>
  <si>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</si>
  <si>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</si>
  <si>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</si>
  <si>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</si>
  <si>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</si>
  <si>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</si>
  <si>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</si>
  <si>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</si>
  <si>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</si>
  <si>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</si>
  <si>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</si>
  <si>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</si>
  <si>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</si>
  <si>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</si>
  <si>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</si>
  <si>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</si>
  <si>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</si>
  <si>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</si>
  <si>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</si>
  <si>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</si>
  <si>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</si>
  <si>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</si>
  <si>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</si>
  <si>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</si>
  <si>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</si>
  <si>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</si>
  <si>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</si>
  <si>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</si>
  <si>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</si>
  <si>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</si>
  <si>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</si>
  <si>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</si>
  <si>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</si>
  <si>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</si>
  <si>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</si>
  <si>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</si>
  <si>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</si>
  <si>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</si>
  <si>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</si>
  <si>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</si>
  <si>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</si>
  <si>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</si>
  <si>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</si>
  <si>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</si>
  <si>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</si>
  <si>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</si>
  <si>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</si>
  <si>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</si>
  <si>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</si>
  <si>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</si>
  <si>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</si>
  <si>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</si>
  <si>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</si>
  <si>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</si>
  <si>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</si>
  <si>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</si>
  <si>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</si>
  <si>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</si>
  <si>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</si>
  <si>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</si>
  <si>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</si>
  <si>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</si>
  <si>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</si>
  <si>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</si>
  <si>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</si>
  <si>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</si>
  <si>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</si>
  <si>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</si>
  <si>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</si>
  <si>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</si>
  <si>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</si>
  <si>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</si>
  <si>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</si>
  <si>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</si>
  <si>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</si>
  <si>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</si>
  <si>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</si>
  <si>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</si>
  <si>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</si>
  <si>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</si>
  <si>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</si>
  <si>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</si>
  <si>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</si>
  <si>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</si>
  <si>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</si>
  <si>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</si>
  <si>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</si>
  <si>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</si>
  <si>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</si>
  <si>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</si>
  <si>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</si>
  <si>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</si>
  <si>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</si>
  <si>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</si>
  <si>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</si>
  <si>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</si>
  <si>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</si>
  <si>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</si>
  <si>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</si>
  <si>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</si>
  <si>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</si>
  <si>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</si>
  <si>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</si>
  <si>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</si>
  <si>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</si>
  <si>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</si>
  <si>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</si>
  <si>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</si>
  <si>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</si>
  <si>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</si>
  <si>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</si>
  <si>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</si>
  <si>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</si>
  <si>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</si>
  <si>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</si>
  <si>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</si>
  <si>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</si>
  <si>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</si>
  <si>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</si>
  <si>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</si>
  <si>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</si>
  <si>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</si>
  <si>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</si>
  <si>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</si>
  <si>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</si>
  <si>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</si>
  <si>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</si>
  <si>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</si>
  <si>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</si>
  <si>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</si>
  <si>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</si>
  <si>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</si>
  <si>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</si>
  <si>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</si>
  <si>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</si>
  <si>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</si>
  <si>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</si>
  <si>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</si>
  <si>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</si>
  <si>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</si>
  <si>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</si>
  <si>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</si>
  <si>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</si>
  <si>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</si>
  <si>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</si>
  <si>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</si>
  <si>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</si>
  <si>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</si>
  <si>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</si>
  <si>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</si>
  <si>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</si>
  <si>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</si>
  <si>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</si>
  <si>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</si>
  <si>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</si>
  <si>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</si>
  <si>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</si>
  <si>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</si>
  <si>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</si>
  <si>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</si>
  <si>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</si>
  <si>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</si>
  <si>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</si>
  <si>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</si>
  <si>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</si>
  <si>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</si>
  <si>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</si>
  <si>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</si>
  <si>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</si>
  <si>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</si>
  <si>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</si>
  <si>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</si>
  <si>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</si>
  <si>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</si>
  <si>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</si>
  <si>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</si>
  <si>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</si>
  <si>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</si>
  <si>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</si>
  <si>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</si>
  <si>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</si>
  <si>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</si>
  <si>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</si>
  <si>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</si>
  <si>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</si>
  <si>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</si>
  <si>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</si>
  <si>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</si>
  <si>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</si>
  <si>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</si>
  <si>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</si>
  <si>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</si>
  <si>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</si>
  <si>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</si>
  <si>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</si>
  <si>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</si>
  <si>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</si>
  <si>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</si>
  <si>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</si>
  <si>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</si>
  <si>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</si>
  <si>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</si>
  <si>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</si>
  <si>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</si>
  <si>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</si>
  <si>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</si>
  <si>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</si>
  <si>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</si>
  <si>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</si>
  <si>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</si>
  <si>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</si>
  <si>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</si>
  <si>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</si>
  <si>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</si>
  <si>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</si>
  <si>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</si>
  <si>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</si>
  <si>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</si>
  <si>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</si>
  <si>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</si>
  <si>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</si>
  <si>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</si>
  <si>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</si>
  <si>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</si>
  <si>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</si>
  <si>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</si>
  <si>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</si>
  <si>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</si>
  <si>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</si>
  <si>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</si>
  <si>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</si>
  <si>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</si>
  <si>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</si>
  <si>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</si>
  <si>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</si>
  <si>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</si>
  <si>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</si>
  <si>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</si>
  <si>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</si>
  <si>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</si>
  <si>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</si>
  <si>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</si>
  <si>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</si>
  <si>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</si>
  <si>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</si>
  <si>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</si>
  <si>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</si>
  <si>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</si>
  <si>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</si>
  <si>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</si>
  <si>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</si>
  <si>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</si>
  <si>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</si>
  <si>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</si>
  <si>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</si>
  <si>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</si>
  <si>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</si>
  <si>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</si>
  <si>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</si>
  <si>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</si>
  <si>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</si>
  <si>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</si>
  <si>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</si>
  <si>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</si>
  <si>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</si>
  <si>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</si>
  <si>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</si>
  <si>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</si>
  <si>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</si>
  <si>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</si>
  <si>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</si>
  <si>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</si>
  <si>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</si>
  <si>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</si>
  <si>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</si>
  <si>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</si>
  <si>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</si>
  <si>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</si>
  <si>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</si>
  <si>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</si>
  <si>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</si>
  <si>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</si>
  <si>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</si>
  <si>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</si>
  <si>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</si>
  <si>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</si>
  <si>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</si>
  <si>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</si>
  <si>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</si>
  <si>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</si>
  <si>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</si>
  <si>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</si>
  <si>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</si>
  <si>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</si>
  <si>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</si>
  <si>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</si>
  <si>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</si>
  <si>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</si>
  <si>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</si>
  <si>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</si>
  <si>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</si>
  <si>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</si>
  <si>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</si>
  <si>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</si>
  <si>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</si>
  <si>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</si>
  <si>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</si>
  <si>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</si>
  <si>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</si>
  <si>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</si>
  <si>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</si>
  <si>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</si>
  <si>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</si>
  <si>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</si>
  <si>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</si>
  <si>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</si>
  <si>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</si>
  <si>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</si>
  <si>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</si>
  <si>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</si>
  <si>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</si>
  <si>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</si>
  <si>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</si>
  <si>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</si>
  <si>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</si>
  <si>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</si>
  <si>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</si>
  <si>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</si>
  <si>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</si>
  <si>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</si>
  <si>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</si>
  <si>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</si>
  <si>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</si>
  <si>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</si>
  <si>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</si>
  <si>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</si>
  <si>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</si>
  <si>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</si>
  <si>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</si>
  <si>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</si>
  <si>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</si>
  <si>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</si>
  <si>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</si>
  <si>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</si>
  <si>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</si>
  <si>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</si>
  <si>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</si>
  <si>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</si>
  <si>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</si>
  <si>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</si>
  <si>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</si>
  <si>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</si>
  <si>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</si>
  <si>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</si>
  <si>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</si>
  <si>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</si>
  <si>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</si>
  <si>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</si>
  <si>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</si>
  <si>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</si>
  <si>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</si>
  <si>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</si>
  <si>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</si>
  <si>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</si>
  <si>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</si>
  <si>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</si>
  <si>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</si>
  <si>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</si>
  <si>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</si>
  <si>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</si>
  <si>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</si>
  <si>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</si>
  <si>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</si>
  <si>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</si>
  <si>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</si>
  <si>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</si>
  <si>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</si>
  <si>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</si>
  <si>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</si>
  <si>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</si>
  <si>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</si>
  <si>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</si>
  <si>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</si>
  <si>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</si>
  <si>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</si>
  <si>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</si>
  <si>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</si>
  <si>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</si>
  <si>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</si>
  <si>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</si>
  <si>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</si>
  <si>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</si>
  <si>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</si>
  <si>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</si>
  <si>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</si>
  <si>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</si>
  <si>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</si>
  <si>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</si>
  <si>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</si>
  <si>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</si>
  <si>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</si>
  <si>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</si>
  <si>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</si>
  <si>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</si>
  <si>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</si>
  <si>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</si>
  <si>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</si>
  <si>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</si>
  <si>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</si>
  <si>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</si>
  <si>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</si>
  <si>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</si>
  <si>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</si>
  <si>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</si>
  <si>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</si>
  <si>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</si>
  <si>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</si>
  <si>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</si>
  <si>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</si>
  <si>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</si>
  <si>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</si>
  <si>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</si>
  <si>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</si>
  <si>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</si>
  <si>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</si>
  <si>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</si>
  <si>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</si>
  <si>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</si>
  <si>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</si>
  <si>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</si>
  <si>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</si>
  <si>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</si>
  <si>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</si>
  <si>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</si>
  <si>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</si>
  <si>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</si>
  <si>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</si>
  <si>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</si>
  <si>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</si>
  <si>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</si>
  <si>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</si>
  <si>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</si>
  <si>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</si>
  <si>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</si>
  <si>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</si>
  <si>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</si>
  <si>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</si>
  <si>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</si>
  <si>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</si>
  <si>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</si>
  <si>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</si>
  <si>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</si>
  <si>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</si>
  <si>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</si>
  <si>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</si>
  <si>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</si>
  <si>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</si>
  <si>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</si>
  <si>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</si>
  <si>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</si>
  <si>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</si>
  <si>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</si>
  <si>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</si>
  <si>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</si>
  <si>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</si>
  <si>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</si>
  <si>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</si>
  <si>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</si>
  <si>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</si>
  <si>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</si>
  <si>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</si>
  <si>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</si>
  <si>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</si>
  <si>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</si>
  <si>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</si>
  <si>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</si>
  <si>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</si>
  <si>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</si>
  <si>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</si>
  <si>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</si>
  <si>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</si>
  <si>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</si>
  <si>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</si>
  <si>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</si>
  <si>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</si>
  <si>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</si>
  <si>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</si>
  <si>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</si>
  <si>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</si>
  <si>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</si>
  <si>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</si>
  <si>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</si>
  <si>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</si>
  <si>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</si>
  <si>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</si>
  <si>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</si>
  <si>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</si>
  <si>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</si>
  <si>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</si>
  <si>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</si>
  <si>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</si>
  <si>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</si>
  <si>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</si>
  <si>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</si>
  <si>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</si>
  <si>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</si>
  <si>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</si>
  <si>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</si>
  <si>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</si>
  <si>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</si>
  <si>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</si>
  <si>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</si>
  <si>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</si>
  <si>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</si>
  <si>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</si>
  <si>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</si>
  <si>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</si>
  <si>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</si>
  <si>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</si>
  <si>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</si>
  <si>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</si>
  <si>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</si>
  <si>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</si>
  <si>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</si>
  <si>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</si>
  <si>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</si>
  <si>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</si>
  <si>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</si>
  <si>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</si>
  <si>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</si>
  <si>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</si>
  <si>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</si>
  <si>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</si>
  <si>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</si>
  <si>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</si>
  <si>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</si>
  <si>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</si>
  <si>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</si>
  <si>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</si>
  <si>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</si>
  <si>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</si>
  <si>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</si>
  <si>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</si>
  <si>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</si>
  <si>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</si>
  <si>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</si>
  <si>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</si>
  <si>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</si>
  <si>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</si>
  <si>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</si>
  <si>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</si>
  <si>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</si>
  <si>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</si>
  <si>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</si>
  <si>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</si>
  <si>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</si>
  <si>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</si>
  <si>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</si>
  <si>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</si>
  <si>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</si>
  <si>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</si>
  <si>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</si>
  <si>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</si>
  <si>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</si>
  <si>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</si>
  <si>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</si>
  <si>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</si>
  <si>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</si>
  <si>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</si>
  <si>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</si>
  <si>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</si>
  <si>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</si>
  <si>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</si>
  <si>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</si>
  <si>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</si>
  <si>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</si>
  <si>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</si>
  <si>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</si>
  <si>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</si>
  <si>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</si>
  <si>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</si>
  <si>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</si>
  <si>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</si>
  <si>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</si>
  <si>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</si>
  <si>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</si>
  <si>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</si>
  <si>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</si>
  <si>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</si>
  <si>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</si>
  <si>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</si>
  <si>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</si>
  <si>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</si>
  <si>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</si>
  <si>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</si>
  <si>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</si>
  <si>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</si>
  <si>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</si>
  <si>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</si>
  <si>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</si>
  <si>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</si>
  <si>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</si>
  <si>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</si>
  <si>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</si>
  <si>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</si>
  <si>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</si>
  <si>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</si>
  <si>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</si>
  <si>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</si>
  <si>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</si>
  <si>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</si>
  <si>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</si>
  <si>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</si>
  <si>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</si>
  <si>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</si>
  <si>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</si>
  <si>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</si>
  <si>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</si>
  <si>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</si>
  <si>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</si>
  <si>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</si>
  <si>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</si>
  <si>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</si>
  <si>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</si>
  <si>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</si>
  <si>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</si>
  <si>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</si>
  <si>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</si>
  <si>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</si>
  <si>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</si>
  <si>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</si>
  <si>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</si>
  <si>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</si>
  <si>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</si>
  <si>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</si>
  <si>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</si>
  <si>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</si>
  <si>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</si>
  <si>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</si>
  <si>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</si>
  <si>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</si>
  <si>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</si>
  <si>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</si>
  <si>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</si>
  <si>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</si>
  <si>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</si>
  <si>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</si>
  <si>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</si>
  <si>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</si>
  <si>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</si>
  <si>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</si>
  <si>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</si>
  <si>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</si>
  <si>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</si>
  <si>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</si>
  <si>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</si>
  <si>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</si>
  <si>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</si>
  <si>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</si>
  <si>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</si>
  <si>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</si>
  <si>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</si>
  <si>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</si>
  <si>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</si>
  <si>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</si>
  <si>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</si>
  <si>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</si>
  <si>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</si>
  <si>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</si>
  <si>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</si>
  <si>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</si>
  <si>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</si>
  <si>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</si>
  <si>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</si>
  <si>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</si>
  <si>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</si>
  <si>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</si>
  <si>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</si>
  <si>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</si>
  <si>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</si>
  <si>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</si>
  <si>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</si>
  <si>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</si>
  <si>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</si>
  <si>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</si>
  <si>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</si>
  <si>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</si>
  <si>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</si>
  <si>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</si>
  <si>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</si>
  <si>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</si>
  <si>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</si>
  <si>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</si>
  <si>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</si>
  <si>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</si>
  <si>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</si>
  <si>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</si>
  <si>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</si>
  <si>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</si>
  <si>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</si>
  <si>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</si>
  <si>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</si>
  <si>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</si>
  <si>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</si>
  <si>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</si>
  <si>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</si>
  <si>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</si>
  <si>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</si>
  <si>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</si>
  <si>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</si>
  <si>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</si>
  <si>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</si>
  <si>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</si>
  <si>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</si>
  <si>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</si>
  <si>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</si>
  <si>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</si>
  <si>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</si>
  <si>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</si>
  <si>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</si>
  <si>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</si>
  <si>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</si>
  <si>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</si>
  <si>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</si>
  <si>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</si>
  <si>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</si>
  <si>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</si>
  <si>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</si>
  <si>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</si>
  <si>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</si>
  <si>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</si>
  <si>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</si>
  <si>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</si>
  <si>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</si>
  <si>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</si>
  <si>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</si>
  <si>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</si>
  <si>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</si>
  <si>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</si>
  <si>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</si>
  <si>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</si>
  <si>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</si>
  <si>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</si>
  <si>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</si>
  <si>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</si>
  <si>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</si>
  <si>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</si>
  <si>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</si>
  <si>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</si>
  <si>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</si>
  <si>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</si>
  <si>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</si>
  <si>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</si>
  <si>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</si>
  <si>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</si>
  <si>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</si>
  <si>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</si>
  <si>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</si>
  <si>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</si>
  <si>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</si>
  <si>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</si>
  <si>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</si>
  <si>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</si>
  <si>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</si>
  <si>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</si>
  <si>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</si>
  <si>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</si>
  <si>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</si>
  <si>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</si>
  <si>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</si>
  <si>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</si>
  <si>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</si>
  <si>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</si>
  <si>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</si>
  <si>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</si>
  <si>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</si>
  <si>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</si>
  <si>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</si>
  <si>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</si>
  <si>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</si>
  <si>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</si>
  <si>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</si>
  <si>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</si>
  <si>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</si>
  <si>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</si>
  <si>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</si>
  <si>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</si>
  <si>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</si>
  <si>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</si>
  <si>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</si>
  <si>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</si>
  <si>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</si>
  <si>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</si>
  <si>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</si>
  <si>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</si>
  <si>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</si>
  <si>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</si>
  <si>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</si>
  <si>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</si>
  <si>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</si>
  <si>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</si>
  <si>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</si>
  <si>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</si>
  <si>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</si>
  <si>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</si>
  <si>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</si>
  <si>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</si>
  <si>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</si>
  <si>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</si>
  <si>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</si>
  <si>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</si>
  <si>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</si>
  <si>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</si>
  <si>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</si>
  <si>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</si>
  <si>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</si>
  <si>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</si>
  <si>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</si>
  <si>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</si>
  <si>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</si>
  <si>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</si>
  <si>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</si>
  <si>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</si>
  <si>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</si>
  <si>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</si>
  <si>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</si>
  <si>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</si>
  <si>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</si>
  <si>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</si>
  <si>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</si>
  <si>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</si>
  <si>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</si>
  <si>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</si>
  <si>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</si>
  <si>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</si>
  <si>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</si>
  <si>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</si>
  <si>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</si>
  <si>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</si>
  <si>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</si>
  <si>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</si>
  <si>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</si>
  <si>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</si>
  <si>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</si>
  <si>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</si>
  <si>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</si>
  <si>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</si>
  <si>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</si>
  <si>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</si>
  <si>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</si>
  <si>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</si>
  <si>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</si>
  <si>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</si>
  <si>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</si>
  <si>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</si>
  <si>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</si>
  <si>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</si>
  <si>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</si>
  <si>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</si>
  <si>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</si>
  <si>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</si>
  <si>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</si>
  <si>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</si>
  <si>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</si>
  <si>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</si>
  <si>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</si>
  <si>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</si>
  <si>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</si>
  <si>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</si>
  <si>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</si>
  <si>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</si>
  <si>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</si>
  <si>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</si>
  <si>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</si>
  <si>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</si>
  <si>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</si>
  <si>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</si>
  <si>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</si>
  <si>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</si>
  <si>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</si>
  <si>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</si>
  <si>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</si>
  <si>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</si>
  <si>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</si>
  <si>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</si>
  <si>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</si>
  <si>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</si>
  <si>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</si>
  <si>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</si>
  <si>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</si>
  <si>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</si>
  <si>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</si>
  <si>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</si>
  <si>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</si>
  <si>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</si>
  <si>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</si>
  <si>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</si>
  <si>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</si>
  <si>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</si>
  <si>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</si>
  <si>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</si>
  <si>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</si>
  <si>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</si>
  <si>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</si>
  <si>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</si>
  <si>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</si>
  <si>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</si>
  <si>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</si>
  <si>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</si>
  <si>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</si>
  <si>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</si>
  <si>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</si>
  <si>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</si>
  <si>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</si>
  <si>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</si>
  <si>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</si>
  <si>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</si>
  <si>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</si>
  <si>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</si>
  <si>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</si>
  <si>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</si>
  <si>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</si>
  <si>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</si>
  <si>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</si>
  <si>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</si>
  <si>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</si>
  <si>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</si>
  <si>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</si>
  <si>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</si>
  <si>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</si>
  <si>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</si>
  <si>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</si>
  <si>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</si>
  <si>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</si>
  <si>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</si>
  <si>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</si>
  <si>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</si>
  <si>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</si>
  <si>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</si>
  <si>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</si>
  <si>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</si>
  <si>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</si>
  <si>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</si>
  <si>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</si>
  <si>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</si>
  <si>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</si>
  <si>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</si>
  <si>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</si>
  <si>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</si>
  <si>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</si>
  <si>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</si>
  <si>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</si>
  <si>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</si>
  <si>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</si>
  <si>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</si>
  <si>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</si>
  <si>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</si>
  <si>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</si>
  <si>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</si>
  <si>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</si>
  <si>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</si>
  <si>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</si>
  <si>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</si>
  <si>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</si>
  <si>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</si>
  <si>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</si>
  <si>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</si>
  <si>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</si>
  <si>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</si>
  <si>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</si>
  <si>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</si>
  <si>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</si>
  <si>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</si>
  <si>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</si>
  <si>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</si>
  <si>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</si>
  <si>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</si>
  <si>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</si>
  <si>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</si>
  <si>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</si>
  <si>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</si>
  <si>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</si>
  <si>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</si>
  <si>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</si>
  <si>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</si>
  <si>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</si>
  <si>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</si>
  <si>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</si>
  <si>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</si>
  <si>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</si>
  <si>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</si>
  <si>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</si>
  <si>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</si>
  <si>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</si>
  <si>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</si>
  <si>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</si>
  <si>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</si>
  <si>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</si>
  <si>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</si>
  <si>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</si>
  <si>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</si>
  <si>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</si>
  <si>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</si>
  <si>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</si>
  <si>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</si>
  <si>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</si>
  <si>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</si>
  <si>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</si>
  <si>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</si>
  <si>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</si>
  <si>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</si>
  <si>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</si>
  <si>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</si>
  <si>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</si>
  <si>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</si>
  <si>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</si>
  <si>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</si>
  <si>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</si>
  <si>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</si>
  <si>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</si>
  <si>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</si>
  <si>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</si>
  <si>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</si>
  <si>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</si>
  <si>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</si>
  <si>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</si>
  <si>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</si>
  <si>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</si>
  <si>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</si>
  <si>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</si>
  <si>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</si>
  <si>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</si>
  <si>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</si>
  <si>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</si>
  <si>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</si>
  <si>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</si>
  <si>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</si>
  <si>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</si>
  <si>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</si>
  <si>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</si>
  <si>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</si>
  <si>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</si>
  <si>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</si>
  <si>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</si>
  <si>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</si>
  <si>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</si>
  <si>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</si>
  <si>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</si>
  <si>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</si>
  <si>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</si>
  <si>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</si>
  <si>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</si>
  <si>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</si>
  <si>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</si>
  <si>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</si>
  <si>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</si>
  <si>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</si>
  <si>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</si>
  <si>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</si>
  <si>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</si>
  <si>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</si>
  <si>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</si>
  <si>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</si>
  <si>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</si>
  <si>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</si>
  <si>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</si>
  <si>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</si>
  <si>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</si>
  <si>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</si>
  <si>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</si>
  <si>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</si>
  <si>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</si>
  <si>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</si>
  <si>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</si>
  <si>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</si>
  <si>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</si>
  <si>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</si>
  <si>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</si>
  <si>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</si>
  <si>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</si>
  <si>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</si>
  <si>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</si>
  <si>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</si>
  <si>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</si>
  <si>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</si>
  <si>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</si>
  <si>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</si>
  <si>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</si>
  <si>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</si>
  <si>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</si>
  <si>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</si>
  <si>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</si>
  <si>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</si>
  <si>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</si>
  <si>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</si>
  <si>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</si>
  <si>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</si>
  <si>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</si>
  <si>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</si>
  <si>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</si>
  <si>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</si>
  <si>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</si>
  <si>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</si>
  <si>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</si>
  <si>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</si>
  <si>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</si>
  <si>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</si>
  <si>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</si>
  <si>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</si>
  <si>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</si>
  <si>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</si>
  <si>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</si>
  <si>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</si>
  <si>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</si>
  <si>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</si>
  <si>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</si>
  <si>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</si>
  <si>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</si>
  <si>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</si>
  <si>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</si>
  <si>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</si>
  <si>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</si>
  <si>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</si>
  <si>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</si>
  <si>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</si>
  <si>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</si>
  <si>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</si>
  <si>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</si>
  <si>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</si>
  <si>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</si>
  <si>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</si>
  <si>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</si>
  <si>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</si>
  <si>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</si>
  <si>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</si>
  <si>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</si>
  <si>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</si>
  <si>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</si>
  <si>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</si>
  <si>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</si>
  <si>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</si>
  <si>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</si>
  <si>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</si>
  <si>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</si>
  <si>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</si>
  <si>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</si>
  <si>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</si>
  <si>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</si>
  <si>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</si>
  <si>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</si>
  <si>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</si>
  <si>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</si>
  <si>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</si>
  <si>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</si>
  <si>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</si>
  <si>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</si>
  <si>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</si>
  <si>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</si>
  <si>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</si>
  <si>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</si>
  <si>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</si>
  <si>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</si>
  <si>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</si>
  <si>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</si>
  <si>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</si>
  <si>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</si>
  <si>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</si>
  <si>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</si>
  <si>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</si>
  <si>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</si>
  <si>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</si>
  <si>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</si>
  <si>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</si>
  <si>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</si>
  <si>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</si>
  <si>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</si>
  <si>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</si>
  <si>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</si>
  <si>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</si>
  <si>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</si>
  <si>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</si>
  <si>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</si>
  <si>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</si>
  <si>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</si>
  <si>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</si>
  <si>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</si>
  <si>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</si>
  <si>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</si>
  <si>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</si>
  <si>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</si>
  <si>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</si>
  <si>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</si>
  <si>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</si>
  <si>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</si>
  <si>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</si>
  <si>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</si>
  <si>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</si>
  <si>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</si>
  <si>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</si>
  <si>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</si>
  <si>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</si>
  <si>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</si>
  <si>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</si>
  <si>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</si>
  <si>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</si>
  <si>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</si>
  <si>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</si>
  <si>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</si>
  <si>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</si>
  <si>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</si>
  <si>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</si>
  <si>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</si>
  <si>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</si>
  <si>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</si>
  <si>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</si>
  <si>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</si>
  <si>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</si>
  <si>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</si>
  <si>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</si>
  <si>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</si>
  <si>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</si>
  <si>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</si>
  <si>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</si>
  <si>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</si>
  <si>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</si>
  <si>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</si>
  <si>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</si>
  <si>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</si>
  <si>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</si>
  <si>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</si>
  <si>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</si>
  <si>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</si>
  <si>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</si>
  <si>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</si>
  <si>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</si>
  <si>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</si>
  <si>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</si>
  <si>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</si>
  <si>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</si>
  <si>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</si>
  <si>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</si>
  <si>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</si>
  <si>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</si>
  <si>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</si>
  <si>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</si>
  <si>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</si>
  <si>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</si>
  <si>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</si>
  <si>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</si>
  <si>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</si>
  <si>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</si>
  <si>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</si>
  <si>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</si>
  <si>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</si>
  <si>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</si>
  <si>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</si>
  <si>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</si>
  <si>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</si>
  <si>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</si>
  <si>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</si>
  <si>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</si>
  <si>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</si>
  <si>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</si>
  <si>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</si>
  <si>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</si>
  <si>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</si>
  <si>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</si>
  <si>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</si>
  <si>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</si>
  <si>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</si>
  <si>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</si>
  <si>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</si>
  <si>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</si>
  <si>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</si>
  <si>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</si>
  <si>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</si>
  <si>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</si>
  <si>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</si>
  <si>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</si>
  <si>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</si>
  <si>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</si>
  <si>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</si>
  <si>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</si>
  <si>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</si>
  <si>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</si>
  <si>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</si>
  <si>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</si>
  <si>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</si>
  <si>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</si>
  <si>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</si>
  <si>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</si>
  <si>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</si>
  <si>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</si>
  <si>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</si>
  <si>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</si>
  <si>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</si>
  <si>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</si>
  <si>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</si>
  <si>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</si>
  <si>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</si>
  <si>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</si>
  <si>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</si>
  <si>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</si>
  <si>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</si>
  <si>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</si>
  <si>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</si>
  <si>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</si>
  <si>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</si>
  <si>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</si>
  <si>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</si>
  <si>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</si>
  <si>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</si>
  <si>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</si>
  <si>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</si>
  <si>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</si>
  <si>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</si>
  <si>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</si>
  <si>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</si>
  <si>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</si>
  <si>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</si>
  <si>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</si>
  <si>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</si>
  <si>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</si>
  <si>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</si>
  <si>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</si>
  <si>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</si>
  <si>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</si>
  <si>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</si>
  <si>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</si>
  <si>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</si>
  <si>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</si>
  <si>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</si>
  <si>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</si>
  <si>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</si>
  <si>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</si>
  <si>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</si>
  <si>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</si>
  <si>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</si>
  <si>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</si>
  <si>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</si>
  <si>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</si>
  <si>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</si>
  <si>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</si>
  <si>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</si>
  <si>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</si>
  <si>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</si>
  <si>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</si>
  <si>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</si>
  <si>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</si>
  <si>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</si>
  <si>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</si>
  <si>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</si>
  <si>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</si>
  <si>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</si>
  <si>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</si>
  <si>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</si>
  <si>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</si>
  <si>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</si>
  <si>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</si>
  <si>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</si>
  <si>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</si>
  <si>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</si>
  <si>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</si>
  <si>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</si>
  <si>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</si>
  <si>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</si>
  <si>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</si>
  <si>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</si>
  <si>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</si>
  <si>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</si>
  <si>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</si>
  <si>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</si>
  <si>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</si>
  <si>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</si>
  <si>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</si>
  <si>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</si>
  <si>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</si>
  <si>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</si>
  <si>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</si>
  <si>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</si>
  <si>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</si>
  <si>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</si>
  <si>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</si>
  <si>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</si>
  <si>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</si>
  <si>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</si>
  <si>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</si>
  <si>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</si>
  <si>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</si>
  <si>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</si>
  <si>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</si>
  <si>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</si>
  <si>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</si>
  <si>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</si>
  <si>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</si>
  <si>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</si>
  <si>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</si>
  <si>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</si>
  <si>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</si>
  <si>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</si>
  <si>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</si>
  <si>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</si>
  <si>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</si>
  <si>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</si>
  <si>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</si>
  <si>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</si>
  <si>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</si>
  <si>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</si>
  <si>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</si>
  <si>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</si>
  <si>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</si>
  <si>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</si>
  <si>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</si>
  <si>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</si>
  <si>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</si>
  <si>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</si>
  <si>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</si>
  <si>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</si>
  <si>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</si>
  <si>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</si>
  <si>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</si>
  <si>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</si>
  <si>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</si>
  <si>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</si>
  <si>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</si>
  <si>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</si>
  <si>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</si>
  <si>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</si>
  <si>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</si>
  <si>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</si>
  <si>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</si>
  <si>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</si>
  <si>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</si>
  <si>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</si>
  <si>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</si>
  <si>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</si>
  <si>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</si>
  <si>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</si>
  <si>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</si>
  <si>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</si>
  <si>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</si>
  <si>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</si>
  <si>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</si>
  <si>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</si>
  <si>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</si>
  <si>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</si>
  <si>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</si>
  <si>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</si>
  <si>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</si>
  <si>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</si>
  <si>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</si>
  <si>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</si>
  <si>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</si>
  <si>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</si>
  <si>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</si>
  <si>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</si>
  <si>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</si>
  <si>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</si>
  <si>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</si>
  <si>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</si>
  <si>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</si>
  <si>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</si>
  <si>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</si>
  <si>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</si>
  <si>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</si>
  <si>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</si>
  <si>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</si>
  <si>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</si>
  <si>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</si>
  <si>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</si>
  <si>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</si>
  <si>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</si>
  <si>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</si>
  <si>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</si>
  <si>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</si>
  <si>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</si>
  <si>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</si>
  <si>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</si>
  <si>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</si>
  <si>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</si>
  <si>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</si>
  <si>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</si>
  <si>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</si>
  <si>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</si>
  <si>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</si>
  <si>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</si>
  <si>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</si>
  <si>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</si>
  <si>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</si>
  <si>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</si>
  <si>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</si>
  <si>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</si>
  <si>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</si>
  <si>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</si>
  <si>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</si>
  <si>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</si>
  <si>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</si>
  <si>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</si>
  <si>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</si>
  <si>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</si>
  <si>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</si>
  <si>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</si>
  <si>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</si>
  <si>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</si>
  <si>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</si>
  <si>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</si>
  <si>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</si>
  <si>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</si>
  <si>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</si>
  <si>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</si>
  <si>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</si>
  <si>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</si>
  <si>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</si>
  <si>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</si>
  <si>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</si>
  <si>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</si>
  <si>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</si>
  <si>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</si>
  <si>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</si>
  <si>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</si>
  <si>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</si>
  <si>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</si>
  <si>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</si>
  <si>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</si>
  <si>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</si>
  <si>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</si>
  <si>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</si>
  <si>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</si>
  <si>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</si>
  <si>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</si>
  <si>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</si>
  <si>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</si>
  <si>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</si>
  <si>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</si>
  <si>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</si>
  <si>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</si>
  <si>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</si>
  <si>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</si>
  <si>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</si>
  <si>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</si>
  <si>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</si>
  <si>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</si>
  <si>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</si>
  <si>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</si>
  <si>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</si>
  <si>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</si>
  <si>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</si>
  <si>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</si>
  <si>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</si>
  <si>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</si>
  <si>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</si>
  <si>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</si>
  <si>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</si>
  <si>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</si>
  <si>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</si>
  <si>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</si>
  <si>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</si>
  <si>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</si>
  <si>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</si>
  <si>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</si>
  <si>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</si>
  <si>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</si>
  <si>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</si>
  <si>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</si>
  <si>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</si>
  <si>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</si>
  <si>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</si>
  <si>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</si>
  <si>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</si>
  <si>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</si>
  <si>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</si>
  <si>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</si>
  <si>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</si>
  <si>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</si>
  <si>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</si>
  <si>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</si>
  <si>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</si>
  <si>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</si>
  <si>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</si>
  <si>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</si>
  <si>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</si>
  <si>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</si>
  <si>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</si>
  <si>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</si>
  <si>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</si>
  <si>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</si>
  <si>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</si>
  <si>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</si>
  <si>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</si>
  <si>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</si>
  <si>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</si>
  <si>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</si>
  <si>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</si>
  <si>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</si>
  <si>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</si>
  <si>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</si>
  <si>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</si>
  <si>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</si>
  <si>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</si>
  <si>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</si>
  <si>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</si>
  <si>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</si>
  <si>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</si>
  <si>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</si>
  <si>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</si>
  <si>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</si>
  <si>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</si>
  <si>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</si>
  <si>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</si>
  <si>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</si>
  <si>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</si>
  <si>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</si>
  <si>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</si>
  <si>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</si>
  <si>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</si>
  <si>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</si>
  <si>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</si>
  <si>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</si>
  <si>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</si>
  <si>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</si>
  <si>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</si>
  <si>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</si>
  <si>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</si>
  <si>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</si>
  <si>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</si>
  <si>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</si>
  <si>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</si>
  <si>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</si>
  <si>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</si>
  <si>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</si>
  <si>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</si>
  <si>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</si>
  <si>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</si>
  <si>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</si>
  <si>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</si>
  <si>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</si>
  <si>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</si>
  <si>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</si>
  <si>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</si>
  <si>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</si>
  <si>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</si>
  <si>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</si>
  <si>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</si>
  <si>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</si>
  <si>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</si>
  <si>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</si>
  <si>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</si>
  <si>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</si>
  <si>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</si>
  <si>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</si>
  <si>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</si>
  <si>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</si>
  <si>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</si>
  <si>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</si>
  <si>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</si>
  <si>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</si>
  <si>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</si>
  <si>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</si>
  <si>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</si>
  <si>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</si>
  <si>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</si>
  <si>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</si>
  <si>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</si>
  <si>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</si>
  <si>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</si>
  <si>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</si>
  <si>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</si>
  <si>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</si>
  <si>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</si>
  <si>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</si>
  <si>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</si>
  <si>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</si>
  <si>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</si>
  <si>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</si>
  <si>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</si>
  <si>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</si>
  <si>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</si>
  <si>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</si>
  <si>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</si>
  <si>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</si>
  <si>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</si>
  <si>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</si>
  <si>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</si>
  <si>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</si>
  <si>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</si>
  <si>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</si>
  <si>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</si>
  <si>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</si>
  <si>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</si>
  <si>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</si>
  <si>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</si>
  <si>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</si>
  <si>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</si>
  <si>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</si>
  <si>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</si>
  <si>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</si>
  <si>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</si>
  <si>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</si>
  <si>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</si>
  <si>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</si>
  <si>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</si>
  <si>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</si>
  <si>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</si>
  <si>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</si>
  <si>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</si>
  <si>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</si>
  <si>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</si>
  <si>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</si>
  <si>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</si>
  <si>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</si>
  <si>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</si>
  <si>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</si>
  <si>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</si>
  <si>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</si>
  <si>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</si>
  <si>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</si>
  <si>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</si>
  <si>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</si>
  <si>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</si>
  <si>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</si>
  <si>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</si>
  <si>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</si>
  <si>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</si>
  <si>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</si>
  <si>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</si>
  <si>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</si>
  <si>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</si>
  <si>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</si>
  <si>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</si>
  <si>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</si>
  <si>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</si>
  <si>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</si>
  <si>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</si>
  <si>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</si>
  <si>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</si>
  <si>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</si>
  <si>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</si>
  <si>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</si>
  <si>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</si>
  <si>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</si>
  <si>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</si>
  <si>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</si>
  <si>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</si>
  <si>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</si>
  <si>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</si>
  <si>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</si>
  <si>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</si>
  <si>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</si>
  <si>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</si>
  <si>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</si>
  <si>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</si>
  <si>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</si>
  <si>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</si>
  <si>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</si>
  <si>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</si>
  <si>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</si>
  <si>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</si>
  <si>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</si>
  <si>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</si>
  <si>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</si>
  <si>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</si>
  <si>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</si>
  <si>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</si>
  <si>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</si>
  <si>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</si>
  <si>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</si>
  <si>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</si>
  <si>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</si>
  <si>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</si>
  <si>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</si>
  <si>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</si>
  <si>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</si>
  <si>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</si>
  <si>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</si>
  <si>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</si>
  <si>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</si>
  <si>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</si>
  <si>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</si>
  <si>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</si>
  <si>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</si>
  <si>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</si>
  <si>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</si>
  <si>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</si>
  <si>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</si>
  <si>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</si>
  <si>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</si>
  <si>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</si>
  <si>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</si>
  <si>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</si>
  <si>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</si>
  <si>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</si>
  <si>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</si>
  <si>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</si>
  <si>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</si>
  <si>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</si>
  <si>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</si>
  <si>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</si>
  <si>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</si>
  <si>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</si>
  <si>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</si>
  <si>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</si>
  <si>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</si>
  <si>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</si>
  <si>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</si>
  <si>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</si>
  <si>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</si>
  <si>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</si>
  <si>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</si>
  <si>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</si>
  <si>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</si>
  <si>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</si>
  <si>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</si>
  <si>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</si>
  <si>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</si>
  <si>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</si>
  <si>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</si>
  <si>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</si>
  <si>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</si>
  <si>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</si>
  <si>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</si>
  <si>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</si>
  <si>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</si>
  <si>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</si>
  <si>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</si>
  <si>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</si>
  <si>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</si>
  <si>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</si>
  <si>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</si>
  <si>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</si>
  <si>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</si>
  <si>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</si>
  <si>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</si>
  <si>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</si>
  <si>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</si>
  <si>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</si>
  <si>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</si>
  <si>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</si>
  <si>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</si>
  <si>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</si>
  <si>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</si>
  <si>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</si>
  <si>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</si>
  <si>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</si>
  <si>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</si>
  <si>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</si>
  <si>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</si>
  <si>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</si>
  <si>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</si>
  <si>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</si>
  <si>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</si>
  <si>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</si>
  <si>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</si>
  <si>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</si>
  <si>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</si>
  <si>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</si>
  <si>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</si>
  <si>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</si>
  <si>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</si>
  <si>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</si>
  <si>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</si>
  <si>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</si>
  <si>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</si>
  <si>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</si>
  <si>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</si>
  <si>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</si>
  <si>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</si>
  <si>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</si>
  <si>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</si>
  <si>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</si>
  <si>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</si>
  <si>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</si>
  <si>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</si>
  <si>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</si>
  <si>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</si>
  <si>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</si>
  <si>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</si>
  <si>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</si>
  <si>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</si>
  <si>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</si>
  <si>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</si>
  <si>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</si>
  <si>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</si>
  <si>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</si>
  <si>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</si>
  <si>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</si>
  <si>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</si>
  <si>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</si>
  <si>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</si>
  <si>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</si>
  <si>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</si>
  <si>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</si>
  <si>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</si>
  <si>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</si>
  <si>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</si>
  <si>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</si>
  <si>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</si>
  <si>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</si>
  <si>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</si>
  <si>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</si>
  <si>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</si>
  <si>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</si>
  <si>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</si>
  <si>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</si>
  <si>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</si>
  <si>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</si>
  <si>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</si>
  <si>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</si>
  <si>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</si>
  <si>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</si>
  <si>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</si>
  <si>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</si>
  <si>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</si>
  <si>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</si>
  <si>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</si>
  <si>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</si>
  <si>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</si>
  <si>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</si>
  <si>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</si>
  <si>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</si>
  <si>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</si>
  <si>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</si>
  <si>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</si>
  <si>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</si>
  <si>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</si>
  <si>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</si>
  <si>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</si>
  <si>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</si>
  <si>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</si>
  <si>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</si>
  <si>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</si>
  <si>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</si>
  <si>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</si>
  <si>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</si>
  <si>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</si>
  <si>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</si>
  <si>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</si>
  <si>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</si>
  <si>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</si>
  <si>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</si>
  <si>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</si>
  <si>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</si>
  <si>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</si>
  <si>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</si>
  <si>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</si>
  <si>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</si>
  <si>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</si>
  <si>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</si>
  <si>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</si>
  <si>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</si>
  <si>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</si>
  <si>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</si>
  <si>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</si>
  <si>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</si>
  <si>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</si>
  <si>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</si>
  <si>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</si>
  <si>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</si>
  <si>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</si>
  <si>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</si>
  <si>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</si>
  <si>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</si>
  <si>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</si>
  <si>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</si>
  <si>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</si>
  <si>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</si>
  <si>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</si>
  <si>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</si>
  <si>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</si>
  <si>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</si>
  <si>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</si>
  <si>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</si>
  <si>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</si>
  <si>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</si>
  <si>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</si>
  <si>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</si>
  <si>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</si>
  <si>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</si>
  <si>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</si>
  <si>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</si>
  <si>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</si>
  <si>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</si>
  <si>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</si>
  <si>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</si>
  <si>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</si>
  <si>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</si>
  <si>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</si>
  <si>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</si>
  <si>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</si>
  <si>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</si>
  <si>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</si>
  <si>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</si>
  <si>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</si>
  <si>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</si>
  <si>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</si>
  <si>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</si>
  <si>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</si>
  <si>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</si>
  <si>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</si>
  <si>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</si>
  <si>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</si>
  <si>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</si>
  <si>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</si>
  <si>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</si>
  <si>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</si>
  <si>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</si>
  <si>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</si>
  <si>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</si>
  <si>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</si>
  <si>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</si>
  <si>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</si>
  <si>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</si>
  <si>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</si>
  <si>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</si>
  <si>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</si>
  <si>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</si>
  <si>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</si>
  <si>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</si>
  <si>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</si>
  <si>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</si>
  <si>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</si>
  <si>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</si>
  <si>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</si>
  <si>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</si>
  <si>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</si>
  <si>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</si>
  <si>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</si>
  <si>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</si>
  <si>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</si>
  <si>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</si>
  <si>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</si>
  <si>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</si>
  <si>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</si>
  <si>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</si>
  <si>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</si>
  <si>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</si>
  <si>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</si>
  <si>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</si>
  <si>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</si>
  <si>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</si>
  <si>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</si>
  <si>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</si>
  <si>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</si>
  <si>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</si>
  <si>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</si>
  <si>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</si>
  <si>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</si>
  <si>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</si>
  <si>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</si>
  <si>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</si>
  <si>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</si>
  <si>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</si>
  <si>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</si>
  <si>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</si>
  <si>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</si>
  <si>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</si>
  <si>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</si>
  <si>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</si>
  <si>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</si>
  <si>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</si>
  <si>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</si>
  <si>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</si>
  <si>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</si>
  <si>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</si>
  <si>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</si>
  <si>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</si>
  <si>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</si>
  <si>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</si>
  <si>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</si>
  <si>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</si>
  <si>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</si>
  <si>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</si>
  <si>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</si>
  <si>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</si>
  <si>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</si>
  <si>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</si>
  <si>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</si>
  <si>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</si>
  <si>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</si>
  <si>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</si>
  <si>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</si>
  <si>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</si>
  <si>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</si>
  <si>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</si>
  <si>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</si>
  <si>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</si>
  <si>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</si>
  <si>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</si>
  <si>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</si>
  <si>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</si>
  <si>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</si>
  <si>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</si>
  <si>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</si>
  <si>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</si>
  <si>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</si>
  <si>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</si>
  <si>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</si>
  <si>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</si>
  <si>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</si>
  <si>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</si>
  <si>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</si>
  <si>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</si>
  <si>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</si>
  <si>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</si>
  <si>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</si>
  <si>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</si>
  <si>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</si>
  <si>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</si>
  <si>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</si>
  <si>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</si>
  <si>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</si>
  <si>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</si>
  <si>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</si>
  <si>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</si>
  <si>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</si>
  <si>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</si>
  <si>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</si>
  <si>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</si>
  <si>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</si>
  <si>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</si>
  <si>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</si>
  <si>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</si>
  <si>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</si>
  <si>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</si>
  <si>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</si>
  <si>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</si>
  <si>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</si>
  <si>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</si>
  <si>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</si>
  <si>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</si>
  <si>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</si>
  <si>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</si>
  <si>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</si>
  <si>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</si>
  <si>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</si>
  <si>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</si>
  <si>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</si>
  <si>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</si>
  <si>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</si>
  <si>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</si>
  <si>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</si>
  <si>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</si>
  <si>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</si>
  <si>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</si>
  <si>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</si>
  <si>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</si>
  <si>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</si>
  <si>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</si>
  <si>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</si>
  <si>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</si>
  <si>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</si>
  <si>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</si>
  <si>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</si>
  <si>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</si>
  <si>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</si>
  <si>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</si>
  <si>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</si>
  <si>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</si>
  <si>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</si>
  <si>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</si>
  <si>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</si>
  <si>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</si>
  <si>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</si>
  <si>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</si>
  <si>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</si>
  <si>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</si>
  <si>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</si>
  <si>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</si>
  <si>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</si>
  <si>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</si>
  <si>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</si>
  <si>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</si>
  <si>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</si>
  <si>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</si>
  <si>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</si>
  <si>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</si>
  <si>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</si>
  <si>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</si>
  <si>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</si>
  <si>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</si>
  <si>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</si>
  <si>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</si>
  <si>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</si>
  <si>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</si>
  <si>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</si>
  <si>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</si>
  <si>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</si>
  <si>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</si>
  <si>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</si>
  <si>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</si>
  <si>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</si>
  <si>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</si>
  <si>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</si>
  <si>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</si>
  <si>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</si>
  <si>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</si>
  <si>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</si>
  <si>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</si>
  <si>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</si>
  <si>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</si>
  <si>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</si>
  <si>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</si>
  <si>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</si>
  <si>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</si>
  <si>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</si>
  <si>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</si>
  <si>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</si>
  <si>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</si>
  <si>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</si>
  <si>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</si>
  <si>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</si>
  <si>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</si>
  <si>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</si>
  <si>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</si>
  <si>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</si>
  <si>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</si>
  <si>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</si>
  <si>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</si>
  <si>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</si>
  <si>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</si>
  <si>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</si>
  <si>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</si>
  <si>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</si>
  <si>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</si>
  <si>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</si>
  <si>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</si>
  <si>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</si>
  <si>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</si>
  <si>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</si>
  <si>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</si>
  <si>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</si>
  <si>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</si>
  <si>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</si>
  <si>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</si>
  <si>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</si>
  <si>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</si>
  <si>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</si>
  <si>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</si>
  <si>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</si>
  <si>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</si>
  <si>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</si>
  <si>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</si>
  <si>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</si>
  <si>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</si>
  <si>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</si>
  <si>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</si>
  <si>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</si>
  <si>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</si>
  <si>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</si>
  <si>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</si>
  <si>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</si>
  <si>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</si>
  <si>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</si>
  <si>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</si>
  <si>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</si>
  <si>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</si>
  <si>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</si>
  <si>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</si>
  <si>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</si>
  <si>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</si>
  <si>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</si>
  <si>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</si>
  <si>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</si>
  <si>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</si>
  <si>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</si>
  <si>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</si>
  <si>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</si>
  <si>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</si>
  <si>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</si>
  <si>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</si>
  <si>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</si>
  <si>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</si>
  <si>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</si>
  <si>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</si>
  <si>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</si>
  <si>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</si>
  <si>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</si>
  <si>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</si>
  <si>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</si>
  <si>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</si>
  <si>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</si>
  <si>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</si>
  <si>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</si>
  <si>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</si>
  <si>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</si>
  <si>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</si>
  <si>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</si>
  <si>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</si>
  <si>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</si>
  <si>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</si>
  <si>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</si>
  <si>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</si>
  <si>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</si>
  <si>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</si>
  <si>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</si>
  <si>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</si>
  <si>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</si>
  <si>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</si>
  <si>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</si>
  <si>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</si>
  <si>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</si>
  <si>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</si>
  <si>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</si>
  <si>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</si>
  <si>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</si>
  <si>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</si>
  <si>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</si>
  <si>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</si>
  <si>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</si>
  <si>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</si>
  <si>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</si>
  <si>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</si>
  <si>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</si>
  <si>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</si>
  <si>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</si>
  <si>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</si>
  <si>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</si>
  <si>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</si>
  <si>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</si>
  <si>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</si>
  <si>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</si>
  <si>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</si>
  <si>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</si>
  <si>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</si>
  <si>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</si>
  <si>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</si>
  <si>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</si>
  <si>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</si>
  <si>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</si>
  <si>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</si>
  <si>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</si>
  <si>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</si>
  <si>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</si>
  <si>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</si>
  <si>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</si>
  <si>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</si>
  <si>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</si>
  <si>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</si>
  <si>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</si>
  <si>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</si>
  <si>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</si>
  <si>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</si>
  <si>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</si>
  <si>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</si>
  <si>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</si>
  <si>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</si>
  <si>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</si>
  <si>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</si>
  <si>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</si>
  <si>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</si>
  <si>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</si>
  <si>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</si>
  <si>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</si>
  <si>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</si>
  <si>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</si>
  <si>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</si>
  <si>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</si>
  <si>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</si>
  <si>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</si>
  <si>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</si>
  <si>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</si>
  <si>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</si>
  <si>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</si>
  <si>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</si>
  <si>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</si>
  <si>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</si>
  <si>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</si>
  <si>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</si>
  <si>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</si>
  <si>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</si>
  <si>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</si>
  <si>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</si>
  <si>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</si>
  <si>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</si>
  <si>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</si>
  <si>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</si>
  <si>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</si>
  <si>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</si>
  <si>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</si>
  <si>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</si>
  <si>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</si>
  <si>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</si>
  <si>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</si>
  <si>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</si>
  <si>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</si>
  <si>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</si>
  <si>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</si>
  <si>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</si>
  <si>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</si>
  <si>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</si>
  <si>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</si>
  <si>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</si>
  <si>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</si>
  <si>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</si>
  <si>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</si>
  <si>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</si>
  <si>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</si>
  <si>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</si>
  <si>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</si>
  <si>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</si>
  <si>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</si>
  <si>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</si>
  <si>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</si>
  <si>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</si>
  <si>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</si>
  <si>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</si>
  <si>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</si>
  <si>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</si>
  <si>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</si>
  <si>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</si>
  <si>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</si>
  <si>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</si>
  <si>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</si>
  <si>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</si>
  <si>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</si>
  <si>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</si>
  <si>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</si>
  <si>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</si>
  <si>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</si>
  <si>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</si>
  <si>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</si>
  <si>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</si>
  <si>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</si>
  <si>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</si>
  <si>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</si>
  <si>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</si>
  <si>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</si>
  <si>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</si>
  <si>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</si>
  <si>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</si>
  <si>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</si>
  <si>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</si>
  <si>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</si>
  <si>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</si>
  <si>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</si>
  <si>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</si>
  <si>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</si>
  <si>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</si>
  <si>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</si>
  <si>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</si>
  <si>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</si>
  <si>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</si>
  <si>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</si>
  <si>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</si>
  <si>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</si>
  <si>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</si>
  <si>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</si>
  <si>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</si>
  <si>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</si>
  <si>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</si>
  <si>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</si>
  <si>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</si>
  <si>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</si>
  <si>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</si>
  <si>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</si>
  <si>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</si>
  <si>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</si>
  <si>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</si>
  <si>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</si>
  <si>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</si>
  <si>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</si>
  <si>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</si>
  <si>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</si>
  <si>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</si>
  <si>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</si>
  <si>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</si>
  <si>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</si>
  <si>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</si>
  <si>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</si>
  <si>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</si>
  <si>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</si>
  <si>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</si>
  <si>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</si>
  <si>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</si>
  <si>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</si>
  <si>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</si>
  <si>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</si>
  <si>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</si>
  <si>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</si>
  <si>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</si>
  <si>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</si>
  <si>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</si>
  <si>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</si>
  <si>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</si>
  <si>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</si>
  <si>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</si>
  <si>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</si>
  <si>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</si>
  <si>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</si>
  <si>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</si>
  <si>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</si>
  <si>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</si>
  <si>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</si>
  <si>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</si>
  <si>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</si>
  <si>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</si>
  <si>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</si>
  <si>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</si>
  <si>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</si>
  <si>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</si>
  <si>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</si>
  <si>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</si>
  <si>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</si>
  <si>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</si>
  <si>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</si>
  <si>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</si>
  <si>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</si>
  <si>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</si>
  <si>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</si>
  <si>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</si>
  <si>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</si>
  <si>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</si>
  <si>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</si>
  <si>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</si>
  <si>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</si>
  <si>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</si>
  <si>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</si>
  <si>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</si>
  <si>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</si>
  <si>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</si>
  <si>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</si>
  <si>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</si>
  <si>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</si>
  <si>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</si>
  <si>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</si>
  <si>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</si>
  <si>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</si>
  <si>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</si>
  <si>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</si>
  <si>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</si>
  <si>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</si>
  <si>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</si>
  <si>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</si>
  <si>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</si>
  <si>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</si>
  <si>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</si>
  <si>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</si>
  <si>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</si>
  <si>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</si>
  <si>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</si>
  <si>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</si>
  <si>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</si>
  <si>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</si>
  <si>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</si>
  <si>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</si>
  <si>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</si>
  <si>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</si>
  <si>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</si>
  <si>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</si>
  <si>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</si>
  <si>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</si>
  <si>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</si>
  <si>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</si>
  <si>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</si>
  <si>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</si>
  <si>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</si>
  <si>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</si>
  <si>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</si>
  <si>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</si>
  <si>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</si>
  <si>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</si>
  <si>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</si>
  <si>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</si>
  <si>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</si>
  <si>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</si>
  <si>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</si>
  <si>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</si>
  <si>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</si>
  <si>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</si>
  <si>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</si>
  <si>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</si>
  <si>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</si>
  <si>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</si>
  <si>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</si>
  <si>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</si>
  <si>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</si>
  <si>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</si>
  <si>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</si>
  <si>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</si>
  <si>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</si>
  <si>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</si>
  <si>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</si>
  <si>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</si>
  <si>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</si>
  <si>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</si>
  <si>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</si>
  <si>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</si>
  <si>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</si>
  <si>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</si>
  <si>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</si>
  <si>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</si>
  <si>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</si>
  <si>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</si>
  <si>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</si>
  <si>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</si>
  <si>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</si>
  <si>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</si>
  <si>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</si>
  <si>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</si>
  <si>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</si>
  <si>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</si>
  <si>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</si>
  <si>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</si>
  <si>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</si>
  <si>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</si>
  <si>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</si>
  <si>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</si>
  <si>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</si>
  <si>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</si>
  <si>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</si>
  <si>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</si>
  <si>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</si>
  <si>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</si>
  <si>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</si>
  <si>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</si>
  <si>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</si>
  <si>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</si>
  <si>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</si>
  <si>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</si>
  <si>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</si>
  <si>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</si>
  <si>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</si>
  <si>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</si>
  <si>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</si>
  <si>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</si>
  <si>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</si>
  <si>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</si>
  <si>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</si>
  <si>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</si>
  <si>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</si>
  <si>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</si>
  <si>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</si>
  <si>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</si>
  <si>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</si>
  <si>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</si>
  <si>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</si>
  <si>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</si>
  <si>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</si>
  <si>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</si>
  <si>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</si>
  <si>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</si>
  <si>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</si>
  <si>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</si>
  <si>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</si>
  <si>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</si>
  <si>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</si>
  <si>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</si>
  <si>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</si>
  <si>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</si>
  <si>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</si>
  <si>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</si>
  <si>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</si>
  <si>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</si>
  <si>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</si>
  <si>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</si>
  <si>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</si>
  <si>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</si>
  <si>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</si>
  <si>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</si>
  <si>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</si>
  <si>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</si>
  <si>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</si>
  <si>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</si>
  <si>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</si>
  <si>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</si>
  <si>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</si>
  <si>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</si>
  <si>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</si>
  <si>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</si>
  <si>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</si>
  <si>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</si>
  <si>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</si>
  <si>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</si>
  <si>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</si>
  <si>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</si>
  <si>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</si>
  <si>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</si>
  <si>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</si>
  <si>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</si>
  <si>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</si>
  <si>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</si>
  <si>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</si>
  <si>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</si>
  <si>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</si>
  <si>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</si>
  <si>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</si>
  <si>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</si>
  <si>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</si>
  <si>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</si>
  <si>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</si>
  <si>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</si>
  <si>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</si>
  <si>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</si>
  <si>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</si>
  <si>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</si>
  <si>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</si>
  <si>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</si>
  <si>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</si>
  <si>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</si>
  <si>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</si>
  <si>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</si>
  <si>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</si>
  <si>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</si>
  <si>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</si>
  <si>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</si>
  <si>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</si>
  <si>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</si>
  <si>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</si>
  <si>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</si>
  <si>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</si>
  <si>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</si>
  <si>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</si>
  <si>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</si>
  <si>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</si>
  <si>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</si>
  <si>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</si>
  <si>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</si>
  <si>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</si>
  <si>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</si>
  <si>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</si>
  <si>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</si>
  <si>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</si>
  <si>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</si>
  <si>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</si>
  <si>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</si>
  <si>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</si>
  <si>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</si>
  <si>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</si>
  <si>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</si>
  <si>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</si>
  <si>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</si>
  <si>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</si>
  <si>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</si>
  <si>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</si>
  <si>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</si>
  <si>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</si>
  <si>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</si>
  <si>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</si>
  <si>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</si>
  <si>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</si>
  <si>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</si>
  <si>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</si>
  <si>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</si>
  <si>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</si>
  <si>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</si>
  <si>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</si>
  <si>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</si>
  <si>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</si>
  <si>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</si>
  <si>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</si>
  <si>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</si>
  <si>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</si>
  <si>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</si>
  <si>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</si>
  <si>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</si>
  <si>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</si>
  <si>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</si>
  <si>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</si>
  <si>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</si>
  <si>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</si>
  <si>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</si>
  <si>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</si>
  <si>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</si>
  <si>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</si>
  <si>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</si>
  <si>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</si>
  <si>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</si>
  <si>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</si>
  <si>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</si>
  <si>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</si>
  <si>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</si>
  <si>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</si>
  <si>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</si>
  <si>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</si>
  <si>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</si>
  <si>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</si>
  <si>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</si>
  <si>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</si>
  <si>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</si>
  <si>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</si>
  <si>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</si>
  <si>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</si>
  <si>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</si>
  <si>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</si>
  <si>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</si>
  <si>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</si>
  <si>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</si>
  <si>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</si>
  <si>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</si>
  <si>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</si>
  <si>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</si>
  <si>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</si>
  <si>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</si>
  <si>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</si>
  <si>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</si>
  <si>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</si>
  <si>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</si>
  <si>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</si>
  <si>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</si>
  <si>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</si>
  <si>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</si>
  <si>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</si>
  <si>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</si>
  <si>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</si>
  <si>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</si>
  <si>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</si>
  <si>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</si>
  <si>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</si>
  <si>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</si>
  <si>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</si>
  <si>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</si>
  <si>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</si>
  <si>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</si>
  <si>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</si>
  <si>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</si>
  <si>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</si>
  <si>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</si>
  <si>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</si>
  <si>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</si>
  <si>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</si>
  <si>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</si>
  <si>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</si>
  <si>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</si>
  <si>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</si>
  <si>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</si>
  <si>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</si>
  <si>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</si>
  <si>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</si>
  <si>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</si>
  <si>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</si>
  <si>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</si>
  <si>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</si>
  <si>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</si>
  <si>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</si>
  <si>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</si>
  <si>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</si>
  <si>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</si>
  <si>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</si>
  <si>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</si>
  <si>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</si>
  <si>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</si>
  <si>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</si>
  <si>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</si>
  <si>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</si>
  <si>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</si>
  <si>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</si>
  <si>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</si>
  <si>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</si>
  <si>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</si>
  <si>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</si>
  <si>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</si>
  <si>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</si>
  <si>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</si>
  <si>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</si>
  <si>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</si>
  <si>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</si>
  <si>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</si>
  <si>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</si>
  <si>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</si>
  <si>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</si>
  <si>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</si>
  <si>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</si>
  <si>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</si>
  <si>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</si>
  <si>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</si>
  <si>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</si>
  <si>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</si>
  <si>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</si>
  <si>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</si>
  <si>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</si>
  <si>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</si>
  <si>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</si>
  <si>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</si>
  <si>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</si>
  <si>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</si>
  <si>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</si>
  <si>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</si>
  <si>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</si>
  <si>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</si>
  <si>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</si>
  <si>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</si>
  <si>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</si>
  <si>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</si>
  <si>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</si>
  <si>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</si>
  <si>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</si>
  <si>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</si>
  <si>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</si>
  <si>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</si>
  <si>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</si>
  <si>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</si>
  <si>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</si>
  <si>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</si>
  <si>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</si>
  <si>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</si>
  <si>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</si>
  <si>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</si>
  <si>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</si>
  <si>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</si>
  <si>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</si>
  <si>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</si>
  <si>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</si>
  <si>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</si>
  <si>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</si>
  <si>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</si>
  <si>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</si>
  <si>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</si>
  <si>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</si>
  <si>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</si>
  <si>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</si>
  <si>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</si>
  <si>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</si>
  <si>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</si>
  <si>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</si>
  <si>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</si>
  <si>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</si>
  <si>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</si>
  <si>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</si>
  <si>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</si>
  <si>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</si>
  <si>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</si>
  <si>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</si>
  <si>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</si>
  <si>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</si>
  <si>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</si>
  <si>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</si>
  <si>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</si>
  <si>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</si>
  <si>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</si>
  <si>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</si>
  <si>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</si>
  <si>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</si>
  <si>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</si>
  <si>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</si>
  <si>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</si>
  <si>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</si>
  <si>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</si>
  <si>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</si>
  <si>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</si>
  <si>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</si>
  <si>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</si>
  <si>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</si>
  <si>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</si>
  <si>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</si>
  <si>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</si>
  <si>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</si>
  <si>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</si>
  <si>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</si>
  <si>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</si>
  <si>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</si>
  <si>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</si>
  <si>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</si>
  <si>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</si>
  <si>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</si>
  <si>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</si>
  <si>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</si>
  <si>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</si>
  <si>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</si>
  <si>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</si>
  <si>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</si>
  <si>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</si>
  <si>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</si>
  <si>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</si>
  <si>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</si>
  <si>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</si>
  <si>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</si>
  <si>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</si>
  <si>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</si>
  <si>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</si>
  <si>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</si>
  <si>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</si>
  <si>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</si>
  <si>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</si>
  <si>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</si>
  <si>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</si>
  <si>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</si>
  <si>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</si>
  <si>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</si>
  <si>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</si>
  <si>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</si>
  <si>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</si>
  <si>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</si>
  <si>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</si>
  <si>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</si>
  <si>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</si>
  <si>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</si>
  <si>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</si>
  <si>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</si>
  <si>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</si>
  <si>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</si>
  <si>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</si>
  <si>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</si>
  <si>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</si>
  <si>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</si>
  <si>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</si>
  <si>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</si>
  <si>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</si>
  <si>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</si>
  <si>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</si>
  <si>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</si>
  <si>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</si>
  <si>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</si>
  <si>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</si>
  <si>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</si>
  <si>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</si>
  <si>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</si>
  <si>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</si>
  <si>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</si>
  <si>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</si>
  <si>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</si>
  <si>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</si>
  <si>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</si>
  <si>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</si>
  <si>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</si>
  <si>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</si>
  <si>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</si>
  <si>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</si>
  <si>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</si>
  <si>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</si>
  <si>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</si>
  <si>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</si>
  <si>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</si>
  <si>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</si>
  <si>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</si>
  <si>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</si>
  <si>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</si>
  <si>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</si>
  <si>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</si>
  <si>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</si>
  <si>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</si>
  <si>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</si>
  <si>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</si>
  <si>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</si>
  <si>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</si>
  <si>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</si>
  <si>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</si>
  <si>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</si>
  <si>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</si>
  <si>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</si>
  <si>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</si>
  <si>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</si>
  <si>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</si>
  <si>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</si>
  <si>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</si>
  <si>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</si>
  <si>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</si>
  <si>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</si>
  <si>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</si>
  <si>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</si>
  <si>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</si>
  <si>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</si>
  <si>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</si>
  <si>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</si>
  <si>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</si>
  <si>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</si>
  <si>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</si>
  <si>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</si>
  <si>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</si>
  <si>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</si>
  <si>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</si>
  <si>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</si>
  <si>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</si>
  <si>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</si>
  <si>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</si>
  <si>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</si>
  <si>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</si>
  <si>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</si>
  <si>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</si>
  <si>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</si>
  <si>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</si>
  <si>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</si>
  <si>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</si>
  <si>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</si>
  <si>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</si>
  <si>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</si>
  <si>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</si>
  <si>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</si>
  <si>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</si>
  <si>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</si>
  <si>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</si>
  <si>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</si>
  <si>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</si>
  <si>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</si>
  <si>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</si>
  <si>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</si>
  <si>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</si>
  <si>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</si>
  <si>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</si>
  <si>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</si>
  <si>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</si>
  <si>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</si>
  <si>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</si>
  <si>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</si>
  <si>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</si>
  <si>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</si>
  <si>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</si>
  <si>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</si>
  <si>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</si>
  <si>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</si>
  <si>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</si>
  <si>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</si>
  <si>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</si>
  <si>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</si>
  <si>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</si>
  <si>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</si>
  <si>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</si>
  <si>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</si>
  <si>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</si>
  <si>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</si>
  <si>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</si>
  <si>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</si>
  <si>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</si>
  <si>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</si>
  <si>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</si>
  <si>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</si>
  <si>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</si>
  <si>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</si>
  <si>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</si>
  <si>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</si>
  <si>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</si>
  <si>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</si>
  <si>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</si>
  <si>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</si>
  <si>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</si>
  <si>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</si>
  <si>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</si>
  <si>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</si>
  <si>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</si>
  <si>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</si>
  <si>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</si>
  <si>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</si>
  <si>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</si>
  <si>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</si>
  <si>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</si>
  <si>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</si>
  <si>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</si>
  <si>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</si>
  <si>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</si>
  <si>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</si>
  <si>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</si>
  <si>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</si>
  <si>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</si>
  <si>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</si>
  <si>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</si>
  <si>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</si>
  <si>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</si>
  <si>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</si>
  <si>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</si>
  <si>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</si>
  <si>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</si>
  <si>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</si>
  <si>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</si>
  <si>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</si>
  <si>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</si>
  <si>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</si>
  <si>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</si>
  <si>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</si>
  <si>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</si>
  <si>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</si>
  <si>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</si>
  <si>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</si>
  <si>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</si>
  <si>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</si>
  <si>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</si>
  <si>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</si>
  <si>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</si>
  <si>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</si>
  <si>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</si>
  <si>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</si>
  <si>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</si>
  <si>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</si>
  <si>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</si>
  <si>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</si>
  <si>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</si>
  <si>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</si>
  <si>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</si>
  <si>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</si>
  <si>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</si>
  <si>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</si>
  <si>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</si>
  <si>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</si>
  <si>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</si>
  <si>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</si>
  <si>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</si>
  <si>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</si>
  <si>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</si>
  <si>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</si>
  <si>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</si>
  <si>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</si>
  <si>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</si>
  <si>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</si>
  <si>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</si>
  <si>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</si>
  <si>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</si>
  <si>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</si>
  <si>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</si>
  <si>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</si>
  <si>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</si>
  <si>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</si>
  <si>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</si>
  <si>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</si>
  <si>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</si>
  <si>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</si>
  <si>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</si>
  <si>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</si>
  <si>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</si>
  <si>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</si>
  <si>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</si>
  <si>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</si>
  <si>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</si>
  <si>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</si>
  <si>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</si>
  <si>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</si>
  <si>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</si>
  <si>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</si>
  <si>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</si>
  <si>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</si>
  <si>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</si>
  <si>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</si>
  <si>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</si>
  <si>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</si>
  <si>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</si>
  <si>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</si>
  <si>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</si>
  <si>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</si>
  <si>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</si>
  <si>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</si>
  <si>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</si>
  <si>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</si>
  <si>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</si>
  <si>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</si>
  <si>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</si>
  <si>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</si>
  <si>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</si>
  <si>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</si>
  <si>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</si>
  <si>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</si>
  <si>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</si>
  <si>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</si>
  <si>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</si>
  <si>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</si>
  <si>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</si>
  <si>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</si>
  <si>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</si>
  <si>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</si>
  <si>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</si>
  <si>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</si>
  <si>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</si>
  <si>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</si>
  <si>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</si>
  <si>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</si>
  <si>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</si>
  <si>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</si>
  <si>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</si>
  <si>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</si>
  <si>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</si>
  <si>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</si>
  <si>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</si>
  <si>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</si>
  <si>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</si>
  <si>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</si>
  <si>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</si>
  <si>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</si>
  <si>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</si>
  <si>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</si>
  <si>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</si>
  <si>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</si>
  <si>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</si>
  <si>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</si>
  <si>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</si>
  <si>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</si>
  <si>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</si>
  <si>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</si>
  <si>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</si>
  <si>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</si>
  <si>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</si>
  <si>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</si>
  <si>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</si>
  <si>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</si>
  <si>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</si>
  <si>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</si>
  <si>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</si>
  <si>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</si>
  <si>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</si>
  <si>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</si>
  <si>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</si>
  <si>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</si>
  <si>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</si>
  <si>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</si>
  <si>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</si>
  <si>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</si>
  <si>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</si>
  <si>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</si>
  <si>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</si>
  <si>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</si>
  <si>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</si>
  <si>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</si>
  <si>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</si>
  <si>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</si>
  <si>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</si>
  <si>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</si>
  <si>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</si>
  <si>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</si>
  <si>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</si>
  <si>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</si>
  <si>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</si>
  <si>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</si>
  <si>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</si>
  <si>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</si>
  <si>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</si>
  <si>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</si>
  <si>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</si>
  <si>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</si>
  <si>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</si>
  <si>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</si>
  <si>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</si>
  <si>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</si>
  <si>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</si>
  <si>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</si>
  <si>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</si>
  <si>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</si>
  <si>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</si>
  <si>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</si>
  <si>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</si>
  <si>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</si>
  <si>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</si>
  <si>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</si>
  <si>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</si>
  <si>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</si>
  <si>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</si>
  <si>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</si>
  <si>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</si>
  <si>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</si>
  <si>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</si>
  <si>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</si>
  <si>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</si>
  <si>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</si>
  <si>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</si>
  <si>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</si>
  <si>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</si>
  <si>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</si>
  <si>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</si>
  <si>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</si>
  <si>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</si>
  <si>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</si>
  <si>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</si>
  <si>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</si>
  <si>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</si>
  <si>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</si>
  <si>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</si>
  <si>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</si>
  <si>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</si>
  <si>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</si>
  <si>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</si>
  <si>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</si>
  <si>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</si>
  <si>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</si>
  <si>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</si>
  <si>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</si>
  <si>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</si>
  <si>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</si>
  <si>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</si>
  <si>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</si>
  <si>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</si>
  <si>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</si>
  <si>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</si>
  <si>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</si>
  <si>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</si>
  <si>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</si>
  <si>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</si>
  <si>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</si>
  <si>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</si>
  <si>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</si>
  <si>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</si>
  <si>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</si>
  <si>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</si>
  <si>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</si>
  <si>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</si>
  <si>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</si>
  <si>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</si>
  <si>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</si>
  <si>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</si>
  <si>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</si>
  <si>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</si>
  <si>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</si>
  <si>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</si>
  <si>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</si>
  <si>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</si>
  <si>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</si>
  <si>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</si>
  <si>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</si>
  <si>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</si>
  <si>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</si>
  <si>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</si>
  <si>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</si>
  <si>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</si>
  <si>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</si>
  <si>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</si>
  <si>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</si>
  <si>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</si>
  <si>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</si>
  <si>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</si>
  <si>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</si>
  <si>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</si>
  <si>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</si>
  <si>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</si>
  <si>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</si>
  <si>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</si>
  <si>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</si>
  <si>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</si>
  <si>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</si>
  <si>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</si>
  <si>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</si>
  <si>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</si>
  <si>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</si>
  <si>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</si>
  <si>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</si>
  <si>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</si>
  <si>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</si>
  <si>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</si>
  <si>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</si>
  <si>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</si>
  <si>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</si>
  <si>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</si>
  <si>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</si>
  <si>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</si>
  <si>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</si>
  <si>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</si>
  <si>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</si>
  <si>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</si>
  <si>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</si>
  <si>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</si>
  <si>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</si>
  <si>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</si>
  <si>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</si>
  <si>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</si>
  <si>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</si>
  <si>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</si>
  <si>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</si>
  <si>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</si>
  <si>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</si>
  <si>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</si>
  <si>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</si>
  <si>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</si>
  <si>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</si>
  <si>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</si>
  <si>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</si>
  <si>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</si>
  <si>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</si>
  <si>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</si>
  <si>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</si>
  <si>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</si>
  <si>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</si>
  <si>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</si>
  <si>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</si>
  <si>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</si>
  <si>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</si>
  <si>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</si>
  <si>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</si>
  <si>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</si>
  <si>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</si>
  <si>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</si>
  <si>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</si>
  <si>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</si>
  <si>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</si>
  <si>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</si>
  <si>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</si>
  <si>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</si>
  <si>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</si>
  <si>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</si>
  <si>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</si>
  <si>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</si>
  <si>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</si>
  <si>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</si>
  <si>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</si>
  <si>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</si>
  <si>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</si>
  <si>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</si>
  <si>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</si>
  <si>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</si>
  <si>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</si>
  <si>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</si>
  <si>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</si>
  <si>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</si>
  <si>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</si>
  <si>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</si>
  <si>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</si>
  <si>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</si>
  <si>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</si>
  <si>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</si>
  <si>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</si>
  <si>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</si>
  <si>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</si>
  <si>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</si>
  <si>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</si>
  <si>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</si>
  <si>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</si>
  <si>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</si>
  <si>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</si>
  <si>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</si>
  <si>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</si>
  <si>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</si>
  <si>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</si>
  <si>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</si>
  <si>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</si>
  <si>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</si>
  <si>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</si>
  <si>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</si>
  <si>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</si>
  <si>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</si>
  <si>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</si>
  <si>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</si>
  <si>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</si>
  <si>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</si>
  <si>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</si>
  <si>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</si>
  <si>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</si>
  <si>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</si>
  <si>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</si>
  <si>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</si>
  <si>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</si>
  <si>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</si>
  <si>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</si>
  <si>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</si>
  <si>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</si>
  <si>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</si>
  <si>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</si>
  <si>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</si>
  <si>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</si>
  <si>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</si>
  <si>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</si>
  <si>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</si>
  <si>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</si>
  <si>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</si>
  <si>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</si>
  <si>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</si>
  <si>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</si>
  <si>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</si>
  <si>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</si>
  <si>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</si>
  <si>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</si>
  <si>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</si>
  <si>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</si>
  <si>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</si>
  <si>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</si>
  <si>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</si>
  <si>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</si>
  <si>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</si>
  <si>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</si>
  <si>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</si>
  <si>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</si>
  <si>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</si>
  <si>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</si>
  <si>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</si>
  <si>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</si>
  <si>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</si>
  <si>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</si>
  <si>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</si>
  <si>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</si>
  <si>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</si>
  <si>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</si>
  <si>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</si>
  <si>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</si>
  <si>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</si>
  <si>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</si>
  <si>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</si>
  <si>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</si>
  <si>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</si>
  <si>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</si>
  <si>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</si>
  <si>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</si>
  <si>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</si>
  <si>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</si>
  <si>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</si>
  <si>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</si>
  <si>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</si>
  <si>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</si>
  <si>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</si>
  <si>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</si>
  <si>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</si>
  <si>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</si>
  <si>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</si>
  <si>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</si>
  <si>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</si>
  <si>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</si>
  <si>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</si>
  <si>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</si>
  <si>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</si>
  <si>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</si>
  <si>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</si>
  <si>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</si>
  <si>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</si>
  <si>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</si>
  <si>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</si>
  <si>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</si>
  <si>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</si>
  <si>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</si>
  <si>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</si>
  <si>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</si>
  <si>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</si>
  <si>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</si>
  <si>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</si>
  <si>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</si>
  <si>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</si>
  <si>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</si>
  <si>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</si>
  <si>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</si>
  <si>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</si>
  <si>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</si>
  <si>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</si>
  <si>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</si>
  <si>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</si>
  <si>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</si>
  <si>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</si>
  <si>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</si>
  <si>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</si>
  <si>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</si>
  <si>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</si>
  <si>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</si>
  <si>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</si>
  <si>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</si>
  <si>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</si>
  <si>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</si>
  <si>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</si>
  <si>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</si>
  <si>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</si>
  <si>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</si>
  <si>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</si>
  <si>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</si>
  <si>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</si>
  <si>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</si>
  <si>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</si>
  <si>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</si>
  <si>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</si>
  <si>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</si>
  <si>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</si>
  <si>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</si>
  <si>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</si>
  <si>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</si>
  <si>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</si>
  <si>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</si>
  <si>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</si>
  <si>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</si>
  <si>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</si>
  <si>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</si>
  <si>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</si>
  <si>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</si>
  <si>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</si>
  <si>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</si>
  <si>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</si>
  <si>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</si>
  <si>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</si>
  <si>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</si>
  <si>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</si>
  <si>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</si>
  <si>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</si>
  <si>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</si>
  <si>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</si>
  <si>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</si>
  <si>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</si>
  <si>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</si>
  <si>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</si>
  <si>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</si>
  <si>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</si>
  <si>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</si>
  <si>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</si>
  <si>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</si>
  <si>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</si>
  <si>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</si>
  <si>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</si>
  <si>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</si>
  <si>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</si>
  <si>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</si>
  <si>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</si>
  <si>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</si>
  <si>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</si>
  <si>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</si>
  <si>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</si>
  <si>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</si>
  <si>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</si>
  <si>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</si>
  <si>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</si>
  <si>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</si>
  <si>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</si>
  <si>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</si>
  <si>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</si>
  <si>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</si>
  <si>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</si>
  <si>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</si>
  <si>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</si>
  <si>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</si>
  <si>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</si>
  <si>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</si>
  <si>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</si>
  <si>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</si>
  <si>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</si>
  <si>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</si>
  <si>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</si>
  <si>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</si>
  <si>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</si>
  <si>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</si>
  <si>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</si>
  <si>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</si>
  <si>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</si>
  <si>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</si>
  <si>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</si>
  <si>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</si>
  <si>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</si>
  <si>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</si>
  <si>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</si>
  <si>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</si>
  <si>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</si>
  <si>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</si>
  <si>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</si>
  <si>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</si>
  <si>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</si>
  <si>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</si>
  <si>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</si>
  <si>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</si>
  <si>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</si>
  <si>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</si>
  <si>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</si>
  <si>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</si>
  <si>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</si>
  <si>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</si>
  <si>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</si>
  <si>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</si>
  <si>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</si>
  <si>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</si>
  <si>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</si>
  <si>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</si>
  <si>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</si>
  <si>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</si>
  <si>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</si>
  <si>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</si>
  <si>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</si>
  <si>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</si>
  <si>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</si>
  <si>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</si>
  <si>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</si>
  <si>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</si>
  <si>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</si>
  <si>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</si>
  <si>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</si>
  <si>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</si>
  <si>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</si>
  <si>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</si>
  <si>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</si>
  <si>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</si>
  <si>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</si>
  <si>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</si>
  <si>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</si>
  <si>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</si>
  <si>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</si>
  <si>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</si>
  <si>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</si>
  <si>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</si>
  <si>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</si>
  <si>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</si>
  <si>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</si>
  <si>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</si>
  <si>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</si>
  <si>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</si>
  <si>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</si>
  <si>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</si>
  <si>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</si>
  <si>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</si>
  <si>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</si>
  <si>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</si>
  <si>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</si>
  <si>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</si>
  <si>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</si>
  <si>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</si>
  <si>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</si>
  <si>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</si>
  <si>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</si>
  <si>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</si>
  <si>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</si>
  <si>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</si>
  <si>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</si>
  <si>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</si>
  <si>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</si>
  <si>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</si>
  <si>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</si>
  <si>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</si>
  <si>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</si>
  <si>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</si>
  <si>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</si>
  <si>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</si>
  <si>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</si>
  <si>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</si>
  <si>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</si>
  <si>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</si>
  <si>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</si>
  <si>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</si>
  <si>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</si>
  <si>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</si>
  <si>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</si>
  <si>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</si>
  <si>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</si>
  <si>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</si>
  <si>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</si>
  <si>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</si>
  <si>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</si>
  <si>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</si>
  <si>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</si>
  <si>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</si>
  <si>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</si>
  <si>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</si>
  <si>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</si>
  <si>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</si>
  <si>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</si>
  <si>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</si>
  <si>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</si>
  <si>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</si>
  <si>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</si>
  <si>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</si>
  <si>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</si>
  <si>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</si>
  <si>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</si>
  <si>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</si>
  <si>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</si>
  <si>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</si>
  <si>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</si>
  <si>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</si>
  <si>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</si>
  <si>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</si>
  <si>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</si>
  <si>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</si>
  <si>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</si>
  <si>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</si>
  <si>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</si>
  <si>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</si>
  <si>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</si>
  <si>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</si>
  <si>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</si>
  <si>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</si>
  <si>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</si>
  <si>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</si>
  <si>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</si>
  <si>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</si>
  <si>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</si>
  <si>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</si>
  <si>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</si>
  <si>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</si>
  <si>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</si>
  <si>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</si>
  <si>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</si>
  <si>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</si>
  <si>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</si>
  <si>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</si>
  <si>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</si>
  <si>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</si>
  <si>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</si>
  <si>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</si>
  <si>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</si>
  <si>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</si>
  <si>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</si>
  <si>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</si>
  <si>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</si>
  <si>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</si>
  <si>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</si>
  <si>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</si>
  <si>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</si>
  <si>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</si>
  <si>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</si>
  <si>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</si>
  <si>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</si>
  <si>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</si>
  <si>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</si>
  <si>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</si>
  <si>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</si>
  <si>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</si>
  <si>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</si>
  <si>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</si>
  <si>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</si>
  <si>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</si>
  <si>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</si>
  <si>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</si>
  <si>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</si>
  <si>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</si>
  <si>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</si>
  <si>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</si>
  <si>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</si>
  <si>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</si>
  <si>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</si>
  <si>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</si>
  <si>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</si>
  <si>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</si>
  <si>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</si>
  <si>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</si>
  <si>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</si>
  <si>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</si>
  <si>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</si>
  <si>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</si>
  <si>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</si>
  <si>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</si>
  <si>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</si>
  <si>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</si>
  <si>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</si>
  <si>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</si>
  <si>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</si>
  <si>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</si>
  <si>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</si>
  <si>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</si>
  <si>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</si>
  <si>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</si>
  <si>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</si>
  <si>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</si>
  <si>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</si>
  <si>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</si>
  <si>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</si>
  <si>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</si>
  <si>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</si>
  <si>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</si>
  <si>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</si>
  <si>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</si>
  <si>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</si>
  <si>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</si>
  <si>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</si>
  <si>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</si>
  <si>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</si>
  <si>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</si>
  <si>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</si>
  <si>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</si>
  <si>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</si>
  <si>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</si>
  <si>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</si>
  <si>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</si>
  <si>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</si>
  <si>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</si>
  <si>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</si>
  <si>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</si>
  <si>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</si>
  <si>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</si>
  <si>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</si>
  <si>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</si>
  <si>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</si>
  <si>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</si>
  <si>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</si>
  <si>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</si>
  <si>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</si>
  <si>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</si>
  <si>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</si>
  <si>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</si>
  <si>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</si>
  <si>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</si>
  <si>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</si>
  <si>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</si>
  <si>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</si>
  <si>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</si>
  <si>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</si>
  <si>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</si>
  <si>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</si>
  <si>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</si>
  <si>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</si>
  <si>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</si>
  <si>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</si>
  <si>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</si>
  <si>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</si>
  <si>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</si>
  <si>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</si>
  <si>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</si>
  <si>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</si>
  <si>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</si>
  <si>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</si>
  <si>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</si>
  <si>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</si>
  <si>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</si>
  <si>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</si>
  <si>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</si>
  <si>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</si>
  <si>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</si>
  <si>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</si>
  <si>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</si>
  <si>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</si>
  <si>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</si>
  <si>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</si>
  <si>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</si>
  <si>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</si>
  <si>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</si>
  <si>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</si>
  <si>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</si>
  <si>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</si>
  <si>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</si>
  <si>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</si>
  <si>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</si>
  <si>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</si>
  <si>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</si>
  <si>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</si>
  <si>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</si>
  <si>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</si>
  <si>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</si>
  <si>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</si>
  <si>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</si>
  <si>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</si>
  <si>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</si>
  <si>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</si>
  <si>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</si>
  <si>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</si>
  <si>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</si>
  <si>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</si>
  <si>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</si>
  <si>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</si>
  <si>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</si>
  <si>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</si>
  <si>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</si>
  <si>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</si>
  <si>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</si>
  <si>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</si>
  <si>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</si>
  <si>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</si>
  <si>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</si>
  <si>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</si>
  <si>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</si>
  <si>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</si>
  <si>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</si>
  <si>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</si>
  <si>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</si>
  <si>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</si>
  <si>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</si>
  <si>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</si>
  <si>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</si>
  <si>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</si>
  <si>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</si>
  <si>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</si>
  <si>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</si>
  <si>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</si>
  <si>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</si>
  <si>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</si>
  <si>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</si>
  <si>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</si>
  <si>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</si>
  <si>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</si>
  <si>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</si>
  <si>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</si>
  <si>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</si>
  <si>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</si>
  <si>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</si>
  <si>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</si>
  <si>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</si>
  <si>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</si>
  <si>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</si>
  <si>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</si>
  <si>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</si>
  <si>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</si>
  <si>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</si>
  <si>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</si>
  <si>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</si>
  <si>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</si>
  <si>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</si>
  <si>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</si>
  <si>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</si>
  <si>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</si>
  <si>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</si>
  <si>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</si>
  <si>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</si>
  <si>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</si>
  <si>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</si>
  <si>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</si>
  <si>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</si>
  <si>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</si>
  <si>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</si>
  <si>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</si>
  <si>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</si>
  <si>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</si>
  <si>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</si>
  <si>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</si>
  <si>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</si>
  <si>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</si>
  <si>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</si>
  <si>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</si>
  <si>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</si>
  <si>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</si>
  <si>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</si>
  <si>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</si>
  <si>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</si>
  <si>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</si>
  <si>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</si>
  <si>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</si>
  <si>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</si>
  <si>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</si>
  <si>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</si>
  <si>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</si>
  <si>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</si>
  <si>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</si>
  <si>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</si>
  <si>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</si>
  <si>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</si>
  <si>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</si>
  <si>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</si>
  <si>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</si>
  <si>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</si>
  <si>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</si>
  <si>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</si>
  <si>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</si>
  <si>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</si>
  <si>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</si>
  <si>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</si>
  <si>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</si>
  <si>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</si>
  <si>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</si>
  <si>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</si>
  <si>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</si>
  <si>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</si>
  <si>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</si>
  <si>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</si>
  <si>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</si>
  <si>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</si>
  <si>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</si>
  <si>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</si>
  <si>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</si>
  <si>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</si>
  <si>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</si>
  <si>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</si>
  <si>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</si>
  <si>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</si>
  <si>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</si>
  <si>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</si>
  <si>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</si>
  <si>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</si>
  <si>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</si>
  <si>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</si>
  <si>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</si>
  <si>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</si>
  <si>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</si>
  <si>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</si>
  <si>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</si>
  <si>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</si>
  <si>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</si>
  <si>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</si>
  <si>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</si>
  <si>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</si>
  <si>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</si>
  <si>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</si>
  <si>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</si>
  <si>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</si>
  <si>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</si>
  <si>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</si>
  <si>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</si>
  <si>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</si>
  <si>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</si>
  <si>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</si>
  <si>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</si>
  <si>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</si>
  <si>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</si>
  <si>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</si>
  <si>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</si>
  <si>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</si>
  <si>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</si>
  <si>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</si>
  <si>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</si>
  <si>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</si>
  <si>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</si>
  <si>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</si>
  <si>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</si>
  <si>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</si>
  <si>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</si>
  <si>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</si>
  <si>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</si>
  <si>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</si>
  <si>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</si>
  <si>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</si>
  <si>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</si>
  <si>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</si>
  <si>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</si>
  <si>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</si>
  <si>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</si>
  <si>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</si>
  <si>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</si>
  <si>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</si>
  <si>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</si>
  <si>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</si>
  <si>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</si>
  <si>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</si>
  <si>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</si>
  <si>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</si>
  <si>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</si>
  <si>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</si>
  <si>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</si>
  <si>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</si>
  <si>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</si>
  <si>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</si>
  <si>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</si>
  <si>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</si>
  <si>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</si>
  <si>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</si>
  <si>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</si>
  <si>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</si>
  <si>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</si>
  <si>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</si>
  <si>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</si>
  <si>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</si>
  <si>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</si>
  <si>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</si>
  <si>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</si>
  <si>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</si>
  <si>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</si>
  <si>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</si>
  <si>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</si>
  <si>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</si>
  <si>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</si>
  <si>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</si>
  <si>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</si>
  <si>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</si>
  <si>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</si>
  <si>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</si>
  <si>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</si>
  <si>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</si>
  <si>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</si>
  <si>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</si>
  <si>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</si>
  <si>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</si>
  <si>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</si>
  <si>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</si>
  <si>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</si>
  <si>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</si>
  <si>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</si>
  <si>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</si>
  <si>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</si>
  <si>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</si>
  <si>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</si>
  <si>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</si>
  <si>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</si>
  <si>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</si>
  <si>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</si>
  <si>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</si>
  <si>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</si>
  <si>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</si>
  <si>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</si>
  <si>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</si>
  <si>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</si>
  <si>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</si>
  <si>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</si>
  <si>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</si>
  <si>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</si>
  <si>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</si>
  <si>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</si>
  <si>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</si>
  <si>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</si>
  <si>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</si>
  <si>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</si>
  <si>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</si>
  <si>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</si>
  <si>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</si>
  <si>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</si>
  <si>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</si>
  <si>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</si>
  <si>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</si>
  <si>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</si>
  <si>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</si>
  <si>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</si>
  <si>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</si>
  <si>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</si>
  <si>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</si>
  <si>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</si>
  <si>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</si>
  <si>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</si>
  <si>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</si>
  <si>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</si>
  <si>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</si>
  <si>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</si>
  <si>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</si>
  <si>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</si>
  <si>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</si>
  <si>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</si>
  <si>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</si>
  <si>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</si>
  <si>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</si>
  <si>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</si>
  <si>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</si>
  <si>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</si>
  <si>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</si>
  <si>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</si>
  <si>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</si>
  <si>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</si>
  <si>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</si>
  <si>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</si>
  <si>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</si>
  <si>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</si>
  <si>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</si>
  <si>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</si>
  <si>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</si>
  <si>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</si>
  <si>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</si>
  <si>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</si>
  <si>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</si>
  <si>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</si>
  <si>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</si>
  <si>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</si>
  <si>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</si>
  <si>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</si>
  <si>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</si>
  <si>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</si>
  <si>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</si>
  <si>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</si>
  <si>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</si>
  <si>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</si>
  <si>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</si>
  <si>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</si>
  <si>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</si>
  <si>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</si>
  <si>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</si>
  <si>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</si>
  <si>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</si>
  <si>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</si>
  <si>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</si>
  <si>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</si>
  <si>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</si>
  <si>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</si>
  <si>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</si>
  <si>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</si>
  <si>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</si>
  <si>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</si>
  <si>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</si>
  <si>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</si>
  <si>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</si>
  <si>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</si>
  <si>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</si>
  <si>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</si>
  <si>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</si>
  <si>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</si>
  <si>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</si>
  <si>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</si>
  <si>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</si>
  <si>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</si>
  <si>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</si>
  <si>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</si>
  <si>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</si>
  <si>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</si>
  <si>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</si>
  <si>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</si>
  <si>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</si>
  <si>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</si>
  <si>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</si>
  <si>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</si>
  <si>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</si>
  <si>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</si>
  <si>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</si>
  <si>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</si>
  <si>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</si>
  <si>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</si>
  <si>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</si>
  <si>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</si>
  <si>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</si>
  <si>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</si>
  <si>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</si>
  <si>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</si>
  <si>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</si>
  <si>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</si>
  <si>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</si>
  <si>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</si>
  <si>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</si>
  <si>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</si>
  <si>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</si>
  <si>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</si>
  <si>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</si>
  <si>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</si>
  <si>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</si>
  <si>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</si>
  <si>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</si>
  <si>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</si>
  <si>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</si>
  <si>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</si>
  <si>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</si>
  <si>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</si>
  <si>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</si>
  <si>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</si>
  <si>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</si>
  <si>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</si>
  <si>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</si>
  <si>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</si>
  <si>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</si>
  <si>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</si>
  <si>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</si>
  <si>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</si>
  <si>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</si>
  <si>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</si>
  <si>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</si>
  <si>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</si>
  <si>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</si>
  <si>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</si>
  <si>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</si>
  <si>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</si>
  <si>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</si>
  <si>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</si>
  <si>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</si>
  <si>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</si>
  <si>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</si>
  <si>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</si>
  <si>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</si>
  <si>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</si>
  <si>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</si>
  <si>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</si>
  <si>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</si>
  <si>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</si>
  <si>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</si>
  <si>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</si>
  <si>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</si>
  <si>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</si>
  <si>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</si>
  <si>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</si>
  <si>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</si>
  <si>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</si>
  <si>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</si>
  <si>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</si>
  <si>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</si>
  <si>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</si>
  <si>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</si>
  <si>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</si>
  <si>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</si>
  <si>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</si>
  <si>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</si>
  <si>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</si>
  <si>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</si>
  <si>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</si>
  <si>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</si>
  <si>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</si>
  <si>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</si>
  <si>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</si>
  <si>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</si>
  <si>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</si>
  <si>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</si>
  <si>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</si>
  <si>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</si>
  <si>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</si>
  <si>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</si>
  <si>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</si>
  <si>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</si>
  <si>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</si>
  <si>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</si>
  <si>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</si>
  <si>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</si>
  <si>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</si>
  <si>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</si>
  <si>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</si>
  <si>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</si>
  <si>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</si>
  <si>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</si>
  <si>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</si>
  <si>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</si>
  <si>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</si>
  <si>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</si>
  <si>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</si>
  <si>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</si>
  <si>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</si>
  <si>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</si>
  <si>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</si>
  <si>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</si>
  <si>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</si>
  <si>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</si>
  <si>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</si>
  <si>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</si>
  <si>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</si>
  <si>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</si>
  <si>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</si>
  <si>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</si>
  <si>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</si>
  <si>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</si>
  <si>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</si>
  <si>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</si>
  <si>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</si>
  <si>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</si>
  <si>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</si>
  <si>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</si>
  <si>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</si>
  <si>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</si>
  <si>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</si>
  <si>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</si>
  <si>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</si>
  <si>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</si>
  <si>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</si>
  <si>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</si>
  <si>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</si>
  <si>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</si>
  <si>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</si>
  <si>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</si>
  <si>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</si>
  <si>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</si>
  <si>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</si>
  <si>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</si>
  <si>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</si>
  <si>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</si>
  <si>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</si>
  <si>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</si>
  <si>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</si>
  <si>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</si>
  <si>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</si>
  <si>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</si>
  <si>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</si>
  <si>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</si>
  <si>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</si>
  <si>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</si>
  <si>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</si>
  <si>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</si>
  <si>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</si>
  <si>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</si>
  <si>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</si>
  <si>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</si>
  <si>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</si>
  <si>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</si>
  <si>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</si>
  <si>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</si>
  <si>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</si>
  <si>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</si>
  <si>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</si>
  <si>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</si>
  <si>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</si>
  <si>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</si>
  <si>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</si>
  <si>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</si>
  <si>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</si>
  <si>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</si>
  <si>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</si>
  <si>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</si>
  <si>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</si>
  <si>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</si>
  <si>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</si>
  <si>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</si>
  <si>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</si>
  <si>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</si>
  <si>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</si>
  <si>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</si>
  <si>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</si>
  <si>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</si>
  <si>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</si>
  <si>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</si>
  <si>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</si>
  <si>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</si>
  <si>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</si>
  <si>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</si>
  <si>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</si>
  <si>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</si>
  <si>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</si>
  <si>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</si>
  <si>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</si>
  <si>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</si>
  <si>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</si>
  <si>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</si>
  <si>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</si>
  <si>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</si>
  <si>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</si>
  <si>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</si>
  <si>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</si>
  <si>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</si>
  <si>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</si>
  <si>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</si>
  <si>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</si>
  <si>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</si>
  <si>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</si>
  <si>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</si>
  <si>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</si>
  <si>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</si>
  <si>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</si>
  <si>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</si>
  <si>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</si>
  <si>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</si>
  <si>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</si>
  <si>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</si>
  <si>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</si>
  <si>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</si>
  <si>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</si>
  <si>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</si>
  <si>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</si>
  <si>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</si>
  <si>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</si>
  <si>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</si>
  <si>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</si>
  <si>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</si>
  <si>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</si>
  <si>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</si>
  <si>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</si>
  <si>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</si>
  <si>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</si>
  <si>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</si>
  <si>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</si>
  <si>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</si>
  <si>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</si>
  <si>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</si>
  <si>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</si>
  <si>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</si>
  <si>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</si>
  <si>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</si>
  <si>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</si>
  <si>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</si>
  <si>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</si>
  <si>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</si>
  <si>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</si>
  <si>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</si>
  <si>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</si>
  <si>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</si>
  <si>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</si>
  <si>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</si>
  <si>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</si>
  <si>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</si>
  <si>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</si>
  <si>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</si>
  <si>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</si>
  <si>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</si>
  <si>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</si>
  <si>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</si>
  <si>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</si>
  <si>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</si>
  <si>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</si>
  <si>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</si>
  <si>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</si>
  <si>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</si>
  <si>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</si>
  <si>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</si>
  <si>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</si>
  <si>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</si>
  <si>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</si>
  <si>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</si>
  <si>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</si>
  <si>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</si>
  <si>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</si>
  <si>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</si>
  <si>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</si>
  <si>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</si>
  <si>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</si>
  <si>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</si>
  <si>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</si>
  <si>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</si>
  <si>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</si>
  <si>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</si>
  <si>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</si>
  <si>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</si>
  <si>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</si>
  <si>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</si>
  <si>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</si>
  <si>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</si>
  <si>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</si>
  <si>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</si>
  <si>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</si>
  <si>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</si>
  <si>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</si>
  <si>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</si>
  <si>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</si>
  <si>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</si>
  <si>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</si>
  <si>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</si>
  <si>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</si>
  <si>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</si>
  <si>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</si>
  <si>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</si>
  <si>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</si>
  <si>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</si>
  <si>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</si>
  <si>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</si>
  <si>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</si>
  <si>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</si>
  <si>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</si>
  <si>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</si>
  <si>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</si>
  <si>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</si>
  <si>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</si>
  <si>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</si>
  <si>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</si>
  <si>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</si>
  <si>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</si>
  <si>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</si>
  <si>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</si>
  <si>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</si>
  <si>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</si>
  <si>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</si>
  <si>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</si>
  <si>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</si>
  <si>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</si>
  <si>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</si>
  <si>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</si>
  <si>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</si>
  <si>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</si>
  <si>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</si>
  <si>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</si>
  <si>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</si>
  <si>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</si>
  <si>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</si>
  <si>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</si>
  <si>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</si>
  <si>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</si>
  <si>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</si>
  <si>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</si>
  <si>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</si>
  <si>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</si>
  <si>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</si>
  <si>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</si>
  <si>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</si>
  <si>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</si>
  <si>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</si>
  <si>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</si>
  <si>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</si>
  <si>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</si>
  <si>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</si>
  <si>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</si>
  <si>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</si>
  <si>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</si>
  <si>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</si>
  <si>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</si>
  <si>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</si>
  <si>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</si>
  <si>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</si>
  <si>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</si>
  <si>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</si>
  <si>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</si>
  <si>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</si>
  <si>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</si>
  <si>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</si>
  <si>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</si>
  <si>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</si>
  <si>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</si>
  <si>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</si>
  <si>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</si>
  <si>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</si>
  <si>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</si>
  <si>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</si>
  <si>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</si>
  <si>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</si>
  <si>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</si>
  <si>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</si>
  <si>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</si>
  <si>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</si>
  <si>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</si>
  <si>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</si>
  <si>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</si>
  <si>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</si>
  <si>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</si>
  <si>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</si>
  <si>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</si>
  <si>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</si>
  <si>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</si>
  <si>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</si>
  <si>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</si>
  <si>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</si>
  <si>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</si>
  <si>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</si>
  <si>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</si>
  <si>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</si>
  <si>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</si>
  <si>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</si>
  <si>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</si>
  <si>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</si>
  <si>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</si>
  <si>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</si>
  <si>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</si>
  <si>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</si>
  <si>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</si>
  <si>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</si>
  <si>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</si>
  <si>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</si>
  <si>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</si>
  <si>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</si>
  <si>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</si>
  <si>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</si>
  <si>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</si>
  <si>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</si>
  <si>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</si>
  <si>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</si>
  <si>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</si>
  <si>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</si>
  <si>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</si>
  <si>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</si>
  <si>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</si>
  <si>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</si>
  <si>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</si>
  <si>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</si>
  <si>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</si>
  <si>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</si>
  <si>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</si>
  <si>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</si>
  <si>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</si>
  <si>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</si>
  <si>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</si>
  <si>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</si>
  <si>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</si>
  <si>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</si>
  <si>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</si>
  <si>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</si>
  <si>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</si>
  <si>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</si>
  <si>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</si>
  <si>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</si>
  <si>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</si>
  <si>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</si>
  <si>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</si>
  <si>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</si>
  <si>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</si>
  <si>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</si>
  <si>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</si>
  <si>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</si>
  <si>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</si>
  <si>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</si>
  <si>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</si>
  <si>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</si>
  <si>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</si>
  <si>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</si>
  <si>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</si>
  <si>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</si>
  <si>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</si>
  <si>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</si>
  <si>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</si>
  <si>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</si>
  <si>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</si>
  <si>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</si>
  <si>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</si>
  <si>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</si>
  <si>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</si>
  <si>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</si>
  <si>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</si>
  <si>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</si>
  <si>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</si>
  <si>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</si>
  <si>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</si>
  <si>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</si>
  <si>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</si>
  <si>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</si>
  <si>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</si>
  <si>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</si>
  <si>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</si>
  <si>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</si>
  <si>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</si>
  <si>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</si>
  <si>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</si>
  <si>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</si>
  <si>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</si>
  <si>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</si>
  <si>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</si>
  <si>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</si>
  <si>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</si>
  <si>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</si>
  <si>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</si>
  <si>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</si>
  <si>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</si>
  <si>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</si>
  <si>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</si>
  <si>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</si>
  <si>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</si>
  <si>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</si>
  <si>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</si>
  <si>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</si>
  <si>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</si>
  <si>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</si>
  <si>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</si>
  <si>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</si>
  <si>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</si>
  <si>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</si>
  <si>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</si>
  <si>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</si>
  <si>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</si>
  <si>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</si>
  <si>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</si>
  <si>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</si>
  <si>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</si>
  <si>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</si>
  <si>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</si>
  <si>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</si>
  <si>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</si>
  <si>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</si>
  <si>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</si>
  <si>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</si>
  <si>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</si>
  <si>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</si>
  <si>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</si>
  <si>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</si>
  <si>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</si>
  <si>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</si>
  <si>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</si>
  <si>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</si>
  <si>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</si>
  <si>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</si>
  <si>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</si>
  <si>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</si>
  <si>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</si>
  <si>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</si>
  <si>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</si>
  <si>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</si>
  <si>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</si>
  <si>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</si>
  <si>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</si>
  <si>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</si>
  <si>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</si>
  <si>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</si>
  <si>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</si>
  <si>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</si>
  <si>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</si>
  <si>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</si>
  <si>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</si>
  <si>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</si>
  <si>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</si>
  <si>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</si>
  <si>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</si>
  <si>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</si>
  <si>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</si>
  <si>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</si>
  <si>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</si>
  <si>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</si>
  <si>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</si>
  <si>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</si>
  <si>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</si>
  <si>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</si>
  <si>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</si>
  <si>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</si>
  <si>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</si>
  <si>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</si>
  <si>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</si>
  <si>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</si>
  <si>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</si>
  <si>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</si>
  <si>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</si>
  <si>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</si>
  <si>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</si>
  <si>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</si>
  <si>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</si>
  <si>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</si>
  <si>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</si>
  <si>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</si>
  <si>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</si>
  <si>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</si>
  <si>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</si>
  <si>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</si>
  <si>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</si>
  <si>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</si>
  <si>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</si>
  <si>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</si>
  <si>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</si>
  <si>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</si>
  <si>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</si>
  <si>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</si>
  <si>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</si>
  <si>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</si>
  <si>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</si>
  <si>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</si>
  <si>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</si>
  <si>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</si>
  <si>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</si>
  <si>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</si>
  <si>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</si>
  <si>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</si>
  <si>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</si>
  <si>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</si>
  <si>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</si>
  <si>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</si>
  <si>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</si>
  <si>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</si>
  <si>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</si>
  <si>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</si>
  <si>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</si>
  <si>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</si>
  <si>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</si>
  <si>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</si>
  <si>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</si>
  <si>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</si>
  <si>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</si>
  <si>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</si>
  <si>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</si>
  <si>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</si>
  <si>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</si>
  <si>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</si>
  <si>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</si>
  <si>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</si>
  <si>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</si>
  <si>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</si>
  <si>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</si>
  <si>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</si>
  <si>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</si>
  <si>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</si>
  <si>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</si>
  <si>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</si>
  <si>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</si>
  <si>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</si>
  <si>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</si>
  <si>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</si>
  <si>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</si>
  <si>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</si>
  <si>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</si>
  <si>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</si>
  <si>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</si>
  <si>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</si>
  <si>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</si>
  <si>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</si>
  <si>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</si>
  <si>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</si>
  <si>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</si>
  <si>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</si>
  <si>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</si>
  <si>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</si>
  <si>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</si>
  <si>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</si>
  <si>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</si>
  <si>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</si>
  <si>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</si>
  <si>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</si>
  <si>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</si>
  <si>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</si>
  <si>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</si>
  <si>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</si>
  <si>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</si>
  <si>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</si>
  <si>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</si>
  <si>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</si>
  <si>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</si>
  <si>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</si>
  <si>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</si>
  <si>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</si>
  <si>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</si>
  <si>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</si>
  <si>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</si>
  <si>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</si>
  <si>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</si>
  <si>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</si>
  <si>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</si>
  <si>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</si>
  <si>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</si>
  <si>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</si>
  <si>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</si>
  <si>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</si>
  <si>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</si>
  <si>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</si>
  <si>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</si>
  <si>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</si>
  <si>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</si>
  <si>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</si>
  <si>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</si>
  <si>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</si>
  <si>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</si>
  <si>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</si>
  <si>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</si>
  <si>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</si>
  <si>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</si>
  <si>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</si>
  <si>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</si>
  <si>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</si>
  <si>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</si>
  <si>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</si>
  <si>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</si>
  <si>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</si>
  <si>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</si>
  <si>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</si>
  <si>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</si>
  <si>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</si>
  <si>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</si>
  <si>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</si>
  <si>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</si>
  <si>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</si>
  <si>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</si>
  <si>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</si>
  <si>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</si>
  <si>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</si>
  <si>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</si>
  <si>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</si>
  <si>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</si>
  <si>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</si>
  <si>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</si>
  <si>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</si>
  <si>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</si>
  <si>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</si>
  <si>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</si>
  <si>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</si>
  <si>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</si>
  <si>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</si>
  <si>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</si>
  <si>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</si>
  <si>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</si>
  <si>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</si>
  <si>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</si>
  <si>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</si>
  <si>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</si>
  <si>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</si>
  <si>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</si>
  <si>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</si>
  <si>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</si>
  <si>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</si>
  <si>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</si>
  <si>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</si>
  <si>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</si>
  <si>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</si>
  <si>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</si>
  <si>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</si>
  <si>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</si>
  <si>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</si>
  <si>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</si>
  <si>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</si>
  <si>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</si>
  <si>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</si>
  <si>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</si>
  <si>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</si>
  <si>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</si>
  <si>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</si>
  <si>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</si>
  <si>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</si>
  <si>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</si>
  <si>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</si>
  <si>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</si>
  <si>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</si>
  <si>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</si>
  <si>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</si>
  <si>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</si>
  <si>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</si>
  <si>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</si>
  <si>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</si>
  <si>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</si>
  <si>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</si>
  <si>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</si>
  <si>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</si>
  <si>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</si>
  <si>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</si>
  <si>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</si>
  <si>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</si>
  <si>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</si>
  <si>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</si>
  <si>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</si>
  <si>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</si>
  <si>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</si>
  <si>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</si>
  <si>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</si>
  <si>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</si>
  <si>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</si>
  <si>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</si>
  <si>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</si>
  <si>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</si>
  <si>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</si>
  <si>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</si>
  <si>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</si>
  <si>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</si>
  <si>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</si>
  <si>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</si>
  <si>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</si>
  <si>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</si>
  <si>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</si>
  <si>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</si>
  <si>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</si>
  <si>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</si>
  <si>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</si>
  <si>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</si>
  <si>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</si>
  <si>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</si>
  <si>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</si>
  <si>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</si>
  <si>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</si>
  <si>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</si>
  <si>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</si>
  <si>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</si>
  <si>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</si>
  <si>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</si>
  <si>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</si>
  <si>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</si>
  <si>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</si>
  <si>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</si>
  <si>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</si>
  <si>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</si>
  <si>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</si>
  <si>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</si>
  <si>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</si>
  <si>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</si>
  <si>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</si>
  <si>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</si>
  <si>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</si>
  <si>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</si>
  <si>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</si>
  <si>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</si>
  <si>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</si>
  <si>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</si>
  <si>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</si>
  <si>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</si>
  <si>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</si>
  <si>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</si>
  <si>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</si>
  <si>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</si>
  <si>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</si>
  <si>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</si>
  <si>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</si>
  <si>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</si>
  <si>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</si>
  <si>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</si>
  <si>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</si>
  <si>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</si>
  <si>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</si>
  <si>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</si>
  <si>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</si>
  <si>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</si>
  <si>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</si>
  <si>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</si>
  <si>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</si>
  <si>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</si>
  <si>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</si>
  <si>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</si>
  <si>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</si>
  <si>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</si>
  <si>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</si>
  <si>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</si>
  <si>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</si>
  <si>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</si>
  <si>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</si>
  <si>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</si>
  <si>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</si>
  <si>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</si>
  <si>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</si>
  <si>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</si>
  <si>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</si>
  <si>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</si>
  <si>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</si>
  <si>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</si>
  <si>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</si>
  <si>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</si>
  <si>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</si>
  <si>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</si>
  <si>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</si>
  <si>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</si>
  <si>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</si>
  <si>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</si>
  <si>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</si>
  <si>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</si>
  <si>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</si>
  <si>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</si>
  <si>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</si>
  <si>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</si>
  <si>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</si>
  <si>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</si>
  <si>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</si>
  <si>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</si>
  <si>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</si>
  <si>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</si>
  <si>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</si>
  <si>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</si>
  <si>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</si>
  <si>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</si>
  <si>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</si>
  <si>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</si>
  <si>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</si>
  <si>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</si>
  <si>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</si>
  <si>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</si>
  <si>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</si>
  <si>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</si>
  <si>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</si>
  <si>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</si>
  <si>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</si>
  <si>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</si>
  <si>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</si>
  <si>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</si>
  <si>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</si>
  <si>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</si>
  <si>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</si>
  <si>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</si>
  <si>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</si>
  <si>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</si>
  <si>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</si>
  <si>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</si>
  <si>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</si>
  <si>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</si>
  <si>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</si>
  <si>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</si>
  <si>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</si>
  <si>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</si>
  <si>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</si>
  <si>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</si>
  <si>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</si>
  <si>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</si>
  <si>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</si>
  <si>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</si>
  <si>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</si>
  <si>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</si>
  <si>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</si>
  <si>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</si>
  <si>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</si>
  <si>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</si>
  <si>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</si>
  <si>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</si>
  <si>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</si>
  <si>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</si>
  <si>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</si>
  <si>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</si>
  <si>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</si>
  <si>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</si>
  <si>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</si>
  <si>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</si>
  <si>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</si>
  <si>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</si>
  <si>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</si>
  <si>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</si>
  <si>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</si>
  <si>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</si>
  <si>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</si>
  <si>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</si>
  <si>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</si>
  <si>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</si>
  <si>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</si>
  <si>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</si>
  <si>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</si>
  <si>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</si>
  <si>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</si>
  <si>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</si>
  <si>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</si>
  <si>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</si>
  <si>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</si>
  <si>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</si>
  <si>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</si>
  <si>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</si>
  <si>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</si>
  <si>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</si>
  <si>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</si>
  <si>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</si>
  <si>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</si>
  <si>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</si>
  <si>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</si>
  <si>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</si>
  <si>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</si>
  <si>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</si>
  <si>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</si>
  <si>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</si>
  <si>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</si>
  <si>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</si>
  <si>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</si>
  <si>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</si>
  <si>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</si>
  <si>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</si>
  <si>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</si>
  <si>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</si>
  <si>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</si>
  <si>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</si>
  <si>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</si>
  <si>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</si>
  <si>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</si>
  <si>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</si>
  <si>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</si>
  <si>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</si>
  <si>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</si>
  <si>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</si>
  <si>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</si>
  <si>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</si>
  <si>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</si>
  <si>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</si>
  <si>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</si>
  <si>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</si>
  <si>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</si>
  <si>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</si>
  <si>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</si>
  <si>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</si>
  <si>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</si>
  <si>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</si>
  <si>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</si>
  <si>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</si>
  <si>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</si>
  <si>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</si>
  <si>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</si>
  <si>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</si>
  <si>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</si>
  <si>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</si>
  <si>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</si>
  <si>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</si>
  <si>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</si>
  <si>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</si>
  <si>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</si>
  <si>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</si>
  <si>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</si>
  <si>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</si>
  <si>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</si>
  <si>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</si>
  <si>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</si>
  <si>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</si>
  <si>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</si>
  <si>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</si>
  <si>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</si>
  <si>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</si>
  <si>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</si>
  <si>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</si>
  <si>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</si>
  <si>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</si>
  <si>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</si>
  <si>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</si>
  <si>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</si>
  <si>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</si>
  <si>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</si>
  <si>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</si>
  <si>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</si>
  <si>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</si>
  <si>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</si>
  <si>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</si>
  <si>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</si>
  <si>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</si>
  <si>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</si>
  <si>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</si>
  <si>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</si>
  <si>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</si>
  <si>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</si>
  <si>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</si>
  <si>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</si>
  <si>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</si>
  <si>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</si>
  <si>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</si>
  <si>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</si>
  <si>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</si>
  <si>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</si>
  <si>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</si>
  <si>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</si>
  <si>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</si>
  <si>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</si>
  <si>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</si>
  <si>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</si>
  <si>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</si>
  <si>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</si>
  <si>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</si>
  <si>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</si>
  <si>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</si>
  <si>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</si>
  <si>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</si>
  <si>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</si>
  <si>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</si>
  <si>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</si>
  <si>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</si>
  <si>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</si>
  <si>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</si>
  <si>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</si>
  <si>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</si>
  <si>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</si>
  <si>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</si>
  <si>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</si>
  <si>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</si>
  <si>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</si>
  <si>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</si>
  <si>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</si>
  <si>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</si>
  <si>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</si>
  <si>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</si>
  <si>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</si>
  <si>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</si>
  <si>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</si>
  <si>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</si>
  <si>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</si>
  <si>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</si>
  <si>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</si>
  <si>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</si>
  <si>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</si>
  <si>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</si>
  <si>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</si>
  <si>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</si>
  <si>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</si>
  <si>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</si>
  <si>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</si>
  <si>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</si>
  <si>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</si>
  <si>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</si>
  <si>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</si>
  <si>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</si>
  <si>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</si>
  <si>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</si>
  <si>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</si>
  <si>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</si>
  <si>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</si>
  <si>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</si>
  <si>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</si>
  <si>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</si>
  <si>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</si>
  <si>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</si>
  <si>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</si>
  <si>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</si>
  <si>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</si>
  <si>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</si>
  <si>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</si>
  <si>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</si>
  <si>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</si>
  <si>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</si>
  <si>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</si>
  <si>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</si>
  <si>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</si>
  <si>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</si>
  <si>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</si>
  <si>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</si>
  <si>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</si>
  <si>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</si>
  <si>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</si>
  <si>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</si>
  <si>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</si>
  <si>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</si>
  <si>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</si>
  <si>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</si>
  <si>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</si>
  <si>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</si>
  <si>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</si>
  <si>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</si>
  <si>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</si>
  <si>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</si>
  <si>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</si>
  <si>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</si>
  <si>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</si>
  <si>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</si>
  <si>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</si>
  <si>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</si>
  <si>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</si>
  <si>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</si>
  <si>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</si>
  <si>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</si>
  <si>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</si>
  <si>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</si>
  <si>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</si>
  <si>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</si>
  <si>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</si>
  <si>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</si>
  <si>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</si>
  <si>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</si>
  <si>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</si>
  <si>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</si>
  <si>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</si>
  <si>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</si>
  <si>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</si>
  <si>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</si>
  <si>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</si>
  <si>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</si>
  <si>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</si>
  <si>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</si>
  <si>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</si>
  <si>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</si>
  <si>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</si>
  <si>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</si>
  <si>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</si>
  <si>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</si>
  <si>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</si>
  <si>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</si>
  <si>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</si>
  <si>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</si>
  <si>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</si>
  <si>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</si>
  <si>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</si>
  <si>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</si>
  <si>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</si>
  <si>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</si>
  <si>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</si>
  <si>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</si>
  <si>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</si>
  <si>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</si>
  <si>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</si>
  <si>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</si>
  <si>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</si>
  <si>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</si>
  <si>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</si>
  <si>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</si>
  <si>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</si>
  <si>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</si>
  <si>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</si>
  <si>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</si>
  <si>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</si>
  <si>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</si>
  <si>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</si>
  <si>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</si>
  <si>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</si>
  <si>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</si>
  <si>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</si>
  <si>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</si>
  <si>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</si>
  <si>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</si>
  <si>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</si>
  <si>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</si>
  <si>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</si>
  <si>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</si>
  <si>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</si>
  <si>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</si>
  <si>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</si>
  <si>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</si>
  <si>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</si>
  <si>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</si>
  <si>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</si>
  <si>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</si>
  <si>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</si>
  <si>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</si>
  <si>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</si>
  <si>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</si>
  <si>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</si>
  <si>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</si>
  <si>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</si>
  <si>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</si>
  <si>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</si>
  <si>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</si>
  <si>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</si>
  <si>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</si>
  <si>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</si>
  <si>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</si>
  <si>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</si>
  <si>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</si>
  <si>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</si>
  <si>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</si>
  <si>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</si>
  <si>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</si>
  <si>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</si>
  <si>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</si>
  <si>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</si>
  <si>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</si>
  <si>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</si>
  <si>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</si>
  <si>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</si>
  <si>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</si>
  <si>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</si>
  <si>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</si>
  <si>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</si>
  <si>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</si>
  <si>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</si>
  <si>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</si>
  <si>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</si>
  <si>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</si>
  <si>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</si>
  <si>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</si>
  <si>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</si>
  <si>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</si>
  <si>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</si>
  <si>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</si>
  <si>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</si>
  <si>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</si>
  <si>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</si>
  <si>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</si>
  <si>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</si>
  <si>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</si>
  <si>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</si>
  <si>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</si>
  <si>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</si>
  <si>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</si>
  <si>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</si>
  <si>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</si>
  <si>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</si>
  <si>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</si>
  <si>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</si>
  <si>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</si>
  <si>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</si>
  <si>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</si>
  <si>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</si>
  <si>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</si>
  <si>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</si>
  <si>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</si>
  <si>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</si>
  <si>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</si>
  <si>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</si>
  <si>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</si>
  <si>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</si>
  <si>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</si>
  <si>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</si>
  <si>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</si>
  <si>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</si>
  <si>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</si>
  <si>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</si>
  <si>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</si>
  <si>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</si>
  <si>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</si>
  <si>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</si>
  <si>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</si>
  <si>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</si>
  <si>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</si>
  <si>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</si>
  <si>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</si>
  <si>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</si>
  <si>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</si>
  <si>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</si>
  <si>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</si>
  <si>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</si>
  <si>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</si>
  <si>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</si>
  <si>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</si>
  <si>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</si>
  <si>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</si>
  <si>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</si>
  <si>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</si>
  <si>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</si>
  <si>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</si>
  <si>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</si>
  <si>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</si>
  <si>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</si>
  <si>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</si>
  <si>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</si>
  <si>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</si>
  <si>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</si>
  <si>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</si>
  <si>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</si>
  <si>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</si>
  <si>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</si>
  <si>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</si>
  <si>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</si>
  <si>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</si>
  <si>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</si>
  <si>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</si>
  <si>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</si>
  <si>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</si>
  <si>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</si>
  <si>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</si>
  <si>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</si>
  <si>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</si>
  <si>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</si>
  <si>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</si>
  <si>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</si>
  <si>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</si>
  <si>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</si>
  <si>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</si>
  <si>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</si>
  <si>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</si>
  <si>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</si>
  <si>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</si>
  <si>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</si>
  <si>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</si>
  <si>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</si>
  <si>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</si>
  <si>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</si>
  <si>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</si>
  <si>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</si>
  <si>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</si>
  <si>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</si>
  <si>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</si>
  <si>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</si>
  <si>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</si>
  <si>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</si>
  <si>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</si>
  <si>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</si>
  <si>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</si>
  <si>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</si>
  <si>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</si>
  <si>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</si>
  <si>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</si>
  <si>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</si>
  <si>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</si>
  <si>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</si>
  <si>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</si>
  <si>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</si>
  <si>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</si>
  <si>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</si>
  <si>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</si>
  <si>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</si>
  <si>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</si>
  <si>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</si>
  <si>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</si>
  <si>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</si>
  <si>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</si>
  <si>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</si>
  <si>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</si>
  <si>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</si>
  <si>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</si>
  <si>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</si>
  <si>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</si>
  <si>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</si>
  <si>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</si>
  <si>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</si>
  <si>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</si>
  <si>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</si>
  <si>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</si>
  <si>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</si>
  <si>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</si>
  <si>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</si>
  <si>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</si>
  <si>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</si>
  <si>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</si>
  <si>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</si>
  <si>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</si>
  <si>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</si>
  <si>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</si>
  <si>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</si>
  <si>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</si>
  <si>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</si>
  <si>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</si>
  <si>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</si>
  <si>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</si>
  <si>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</si>
  <si>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</si>
  <si>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</si>
  <si>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</si>
  <si>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</si>
  <si>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</si>
  <si>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</si>
  <si>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</si>
  <si>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</si>
  <si>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</si>
  <si>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</si>
  <si>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</si>
  <si>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</si>
  <si>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</si>
  <si>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</si>
  <si>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</si>
  <si>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</si>
  <si>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</si>
  <si>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</si>
  <si>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</si>
  <si>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</si>
  <si>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</si>
  <si>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</si>
  <si>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</si>
  <si>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</si>
  <si>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</si>
  <si>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</si>
  <si>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</si>
  <si>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</si>
  <si>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</si>
  <si>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</si>
  <si>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</si>
  <si>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</si>
  <si>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</si>
  <si>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</si>
  <si>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</si>
  <si>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</si>
  <si>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</si>
  <si>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</si>
  <si>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</si>
  <si>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</si>
  <si>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</si>
  <si>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</si>
  <si>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</si>
  <si>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</si>
  <si>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</si>
  <si>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</si>
  <si>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</si>
  <si>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</si>
  <si>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</si>
  <si>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</si>
  <si>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</si>
  <si>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</si>
  <si>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</si>
  <si>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</si>
  <si>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</si>
  <si>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</si>
  <si>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</si>
  <si>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</si>
  <si>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</si>
  <si>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</si>
  <si>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</si>
  <si>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</si>
  <si>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</si>
  <si>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</si>
  <si>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</si>
  <si>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</si>
  <si>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</si>
  <si>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</si>
  <si>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</si>
  <si>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</si>
  <si>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</si>
  <si>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</si>
  <si>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</si>
  <si>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</si>
  <si>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</si>
  <si>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</si>
  <si>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</si>
  <si>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</si>
  <si>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</si>
  <si>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</si>
  <si>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</si>
  <si>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</si>
  <si>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</si>
  <si>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</si>
  <si>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</si>
  <si>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</si>
  <si>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</si>
  <si>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</si>
  <si>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</si>
  <si>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</si>
  <si>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</si>
  <si>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</si>
  <si>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</si>
  <si>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</si>
  <si>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</si>
  <si>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</si>
  <si>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</si>
  <si>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</si>
  <si>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</si>
  <si>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</si>
  <si>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</si>
  <si>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</si>
  <si>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</si>
  <si>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</si>
  <si>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</si>
  <si>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</si>
  <si>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</si>
  <si>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</si>
  <si>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</si>
  <si>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</si>
  <si>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</si>
  <si>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</si>
  <si>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</si>
  <si>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</si>
  <si>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</si>
  <si>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</si>
  <si>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</si>
  <si>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</si>
  <si>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</si>
  <si>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</si>
  <si>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</si>
  <si>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</si>
  <si>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</si>
  <si>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</si>
  <si>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</si>
  <si>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</si>
  <si>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</si>
  <si>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</si>
  <si>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</si>
  <si>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</si>
  <si>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</si>
  <si>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</si>
  <si>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</si>
  <si>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</si>
  <si>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</si>
  <si>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</si>
  <si>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</si>
  <si>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</si>
  <si>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</si>
  <si>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</si>
  <si>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</si>
  <si>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</si>
  <si>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</si>
  <si>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</si>
  <si>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</si>
  <si>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</si>
  <si>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</si>
  <si>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</si>
  <si>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</si>
  <si>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</si>
  <si>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</si>
  <si>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</si>
  <si>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</si>
  <si>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</si>
  <si>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</si>
  <si>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</si>
  <si>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</si>
  <si>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</si>
  <si>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</si>
  <si>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</si>
  <si>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</si>
  <si>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</si>
  <si>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</si>
  <si>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</si>
  <si>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</si>
  <si>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</si>
  <si>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</si>
  <si>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</si>
  <si>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</si>
  <si>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</si>
  <si>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</si>
  <si>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</si>
  <si>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</si>
  <si>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</si>
  <si>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</si>
  <si>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</si>
  <si>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</si>
  <si>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</si>
  <si>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</si>
  <si>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</si>
  <si>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</si>
  <si>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</si>
  <si>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</si>
  <si>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</si>
  <si>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</si>
  <si>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</si>
  <si>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</si>
  <si>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</si>
  <si>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</si>
  <si>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</si>
  <si>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</si>
  <si>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</si>
  <si>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</si>
  <si>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</si>
  <si>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</si>
  <si>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</si>
  <si>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</si>
  <si>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</si>
  <si>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</si>
  <si>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</si>
  <si>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</si>
  <si>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</si>
  <si>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</si>
  <si>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</si>
  <si>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</si>
  <si>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</si>
  <si>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</si>
  <si>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</si>
  <si>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</si>
  <si>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</si>
  <si>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</si>
  <si>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</si>
  <si>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</si>
  <si>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</si>
  <si>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</si>
  <si>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</si>
  <si>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</si>
  <si>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</si>
  <si>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</si>
  <si>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</si>
  <si>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</si>
  <si>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</si>
  <si>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</si>
  <si>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</si>
  <si>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</si>
  <si>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</si>
  <si>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</si>
  <si>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</si>
  <si>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</si>
  <si>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</si>
  <si>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</si>
  <si>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</si>
  <si>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</si>
  <si>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</si>
  <si>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</si>
  <si>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</si>
  <si>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</si>
  <si>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</si>
  <si>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</si>
  <si>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</si>
  <si>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</si>
  <si>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</si>
  <si>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</si>
  <si>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</si>
  <si>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</si>
  <si>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</si>
  <si>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</si>
  <si>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</si>
  <si>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</si>
  <si>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</si>
  <si>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</si>
  <si>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</si>
  <si>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</si>
  <si>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</si>
  <si>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</si>
  <si>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</si>
  <si>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</si>
  <si>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</si>
  <si>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</si>
  <si>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</si>
  <si>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</si>
  <si>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</si>
  <si>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</si>
  <si>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</si>
  <si>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</si>
  <si>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</si>
  <si>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</si>
  <si>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</si>
  <si>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</si>
  <si>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</si>
  <si>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</si>
  <si>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</si>
  <si>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</si>
  <si>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</si>
  <si>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</si>
  <si>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</si>
  <si>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</si>
  <si>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</si>
  <si>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</si>
  <si>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</si>
  <si>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</si>
  <si>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</si>
  <si>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</si>
  <si>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</si>
  <si>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</si>
  <si>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</si>
  <si>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</si>
  <si>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</si>
  <si>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</si>
  <si>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</si>
  <si>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</si>
  <si>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</si>
  <si>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</si>
  <si>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</si>
  <si>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</si>
  <si>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</si>
  <si>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</si>
  <si>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</si>
  <si>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</si>
  <si>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</si>
  <si>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</si>
  <si>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</si>
  <si>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</si>
  <si>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</si>
  <si>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</si>
  <si>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</si>
  <si>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</si>
  <si>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</si>
  <si>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</si>
  <si>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</si>
  <si>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</si>
  <si>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</si>
  <si>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</si>
  <si>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</si>
  <si>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</si>
  <si>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</si>
  <si>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</si>
  <si>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</si>
  <si>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</si>
  <si>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</si>
  <si>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</si>
  <si>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</si>
  <si>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</si>
  <si>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</si>
  <si>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</si>
  <si>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</si>
  <si>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</si>
  <si>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</si>
  <si>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</si>
  <si>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</si>
  <si>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</si>
  <si>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</si>
  <si>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</si>
  <si>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</si>
  <si>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</si>
  <si>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</si>
  <si>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</si>
  <si>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</si>
  <si>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</si>
  <si>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</si>
  <si>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</si>
  <si>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</si>
  <si>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</si>
  <si>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</si>
  <si>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</si>
  <si>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</si>
  <si>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</si>
  <si>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</si>
  <si>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</si>
  <si>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</si>
  <si>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</si>
  <si>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</si>
  <si>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</si>
  <si>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</si>
  <si>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</si>
  <si>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</si>
  <si>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</si>
  <si>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</si>
  <si>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</si>
  <si>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</si>
  <si>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</si>
  <si>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</si>
  <si>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</si>
  <si>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</si>
  <si>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</si>
  <si>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</si>
  <si>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</si>
  <si>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</si>
  <si>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</si>
  <si>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</si>
  <si>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</si>
  <si>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</si>
  <si>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</si>
  <si>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</si>
  <si>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</si>
  <si>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</si>
  <si>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</si>
  <si>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</si>
  <si>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</si>
  <si>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</si>
  <si>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</si>
  <si>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</si>
  <si>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</si>
  <si>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</si>
  <si>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</si>
  <si>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</si>
  <si>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</si>
  <si>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</si>
  <si>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</si>
  <si>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</si>
  <si>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</si>
  <si>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</si>
  <si>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</si>
  <si>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</si>
  <si>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</si>
  <si>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</si>
  <si>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</si>
  <si>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</si>
  <si>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</si>
  <si>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</si>
  <si>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</si>
  <si>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</si>
  <si>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</si>
  <si>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</si>
  <si>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</si>
  <si>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</si>
  <si>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</si>
  <si>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</si>
  <si>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</si>
  <si>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</si>
  <si>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</si>
  <si>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</si>
  <si>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</si>
  <si>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</si>
  <si>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</si>
  <si>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</si>
  <si>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</si>
  <si>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</si>
  <si>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</si>
  <si>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</si>
  <si>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</si>
  <si>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</si>
  <si>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</si>
  <si>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</si>
  <si>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</si>
  <si>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</si>
  <si>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</si>
  <si>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</si>
  <si>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</si>
  <si>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</si>
  <si>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</si>
  <si>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</si>
  <si>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</si>
  <si>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</si>
  <si>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</si>
  <si>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</si>
  <si>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</si>
  <si>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</si>
  <si>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</si>
  <si>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</si>
  <si>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</si>
  <si>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</si>
  <si>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</si>
  <si>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</si>
  <si>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</si>
  <si>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</si>
  <si>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</si>
  <si>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</si>
  <si>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</si>
  <si>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</si>
  <si>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</si>
  <si>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</si>
  <si>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</si>
  <si>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</si>
  <si>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</si>
  <si>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</si>
  <si>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</si>
  <si>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</si>
  <si>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</si>
  <si>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</si>
  <si>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</si>
  <si>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</si>
  <si>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</si>
  <si>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</si>
  <si>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</si>
  <si>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</si>
  <si>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</si>
  <si>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</si>
  <si>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</si>
  <si>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</si>
  <si>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</si>
  <si>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</si>
  <si>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</si>
  <si>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</si>
  <si>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</si>
  <si>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</si>
  <si>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</si>
  <si>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</si>
  <si>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</si>
  <si>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</si>
  <si>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</si>
  <si>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</si>
  <si>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</si>
  <si>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</si>
  <si>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</si>
  <si>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</si>
  <si>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</si>
  <si>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</si>
  <si>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</si>
  <si>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</si>
  <si>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</si>
  <si>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</si>
  <si>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</si>
  <si>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</si>
  <si>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</si>
  <si>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</si>
  <si>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</si>
  <si>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</si>
  <si>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</si>
  <si>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</si>
  <si>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</si>
  <si>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</si>
  <si>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</si>
  <si>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</si>
  <si>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</si>
  <si>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</si>
  <si>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</si>
  <si>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</si>
  <si>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</si>
  <si>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</si>
  <si>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</si>
  <si>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</si>
  <si>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</si>
  <si>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</si>
  <si>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</si>
  <si>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</si>
  <si>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</si>
  <si>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</si>
  <si>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</si>
  <si>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</si>
  <si>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</si>
  <si>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</si>
  <si>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</si>
  <si>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</si>
  <si>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</si>
  <si>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</si>
  <si>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</si>
  <si>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</si>
  <si>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</si>
  <si>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</si>
  <si>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</si>
  <si>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</si>
  <si>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</si>
  <si>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</si>
  <si>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</si>
  <si>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</si>
  <si>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</si>
  <si>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</si>
  <si>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</si>
  <si>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</si>
  <si>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</si>
  <si>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</si>
  <si>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</si>
  <si>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</si>
  <si>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</si>
  <si>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</si>
  <si>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</si>
  <si>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</si>
  <si>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</si>
  <si>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</si>
  <si>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</si>
  <si>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</si>
  <si>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</si>
  <si>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</si>
  <si>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</si>
  <si>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</si>
  <si>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</si>
  <si>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</si>
  <si>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</si>
  <si>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</si>
  <si>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</si>
  <si>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</si>
  <si>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</si>
  <si>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</si>
  <si>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</si>
  <si>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</si>
  <si>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</si>
  <si>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</si>
  <si>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</si>
  <si>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</si>
  <si>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</si>
  <si>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</si>
  <si>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</si>
  <si>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</si>
  <si>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</si>
  <si>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</si>
  <si>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</si>
  <si>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</si>
  <si>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</si>
  <si>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</si>
  <si>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</si>
  <si>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</si>
  <si>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</si>
  <si>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</si>
  <si>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</si>
  <si>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</si>
  <si>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</si>
  <si>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</si>
  <si>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</si>
  <si>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</si>
  <si>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</si>
  <si>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</si>
  <si>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</si>
  <si>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</si>
  <si>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</si>
  <si>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</si>
  <si>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</si>
  <si>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</si>
  <si>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</si>
  <si>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</si>
  <si>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</si>
  <si>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</si>
  <si>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</si>
  <si>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</si>
  <si>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</si>
  <si>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</si>
  <si>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</si>
  <si>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</si>
  <si>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</si>
  <si>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</si>
  <si>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</si>
  <si>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</si>
  <si>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</si>
  <si>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</si>
  <si>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</si>
  <si>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</si>
  <si>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</si>
  <si>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</si>
  <si>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</si>
  <si>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</si>
  <si>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</si>
  <si>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</si>
  <si>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</si>
  <si>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</si>
  <si>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</si>
  <si>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</si>
  <si>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</si>
  <si>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</si>
  <si>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</si>
  <si>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</si>
  <si>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</si>
  <si>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</si>
  <si>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</si>
  <si>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</si>
  <si>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</si>
  <si>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</si>
  <si>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</si>
  <si>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</si>
  <si>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</si>
  <si>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</si>
  <si>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</si>
  <si>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</si>
  <si>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</si>
  <si>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</si>
  <si>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</si>
  <si>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</si>
  <si>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</si>
  <si>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</si>
  <si>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</si>
  <si>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</si>
  <si>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</si>
  <si>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</si>
  <si>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</si>
  <si>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</si>
  <si>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</si>
  <si>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</si>
  <si>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</si>
  <si>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</si>
  <si>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</si>
  <si>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</si>
  <si>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</si>
  <si>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</si>
  <si>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</si>
  <si>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</si>
  <si>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</si>
  <si>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</si>
  <si>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</si>
  <si>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</si>
  <si>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</si>
  <si>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</si>
  <si>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</si>
  <si>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</si>
  <si>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</si>
  <si>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</si>
  <si>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</si>
  <si>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</si>
  <si>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</si>
  <si>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</si>
  <si>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</si>
  <si>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</si>
  <si>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</si>
  <si>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</si>
  <si>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</si>
  <si>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</si>
  <si>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</si>
  <si>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</si>
  <si>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</si>
  <si>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</si>
  <si>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</si>
  <si>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</si>
  <si>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</si>
  <si>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</si>
  <si>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</si>
  <si>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</si>
  <si>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</si>
  <si>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</si>
  <si>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</si>
  <si>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</si>
  <si>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</si>
  <si>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</si>
  <si>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</si>
  <si>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</si>
  <si>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</si>
  <si>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</si>
  <si>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</si>
  <si>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</si>
  <si>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</si>
  <si>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</si>
  <si>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</si>
  <si>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</si>
  <si>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</si>
  <si>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</si>
  <si>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</si>
  <si>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</si>
  <si>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</si>
  <si>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</si>
  <si>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</si>
  <si>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</si>
  <si>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</si>
  <si>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</si>
  <si>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</si>
  <si>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</si>
  <si>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</si>
  <si>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</si>
  <si>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</si>
  <si>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</si>
  <si>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</si>
  <si>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</si>
  <si>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</si>
  <si>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</si>
  <si>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</si>
  <si>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</si>
  <si>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</si>
  <si>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</si>
  <si>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</si>
  <si>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</si>
  <si>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</si>
  <si>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</si>
  <si>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</si>
  <si>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</si>
  <si>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</si>
  <si>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</si>
  <si>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</si>
  <si>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</si>
  <si>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</si>
  <si>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</si>
  <si>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</si>
  <si>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</si>
  <si>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</si>
  <si>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</si>
  <si>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</si>
  <si>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</si>
  <si>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</si>
  <si>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</si>
  <si>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</si>
  <si>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</si>
  <si>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</si>
  <si>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</si>
  <si>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</si>
  <si>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</si>
  <si>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</si>
  <si>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</si>
  <si>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</si>
  <si>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</si>
  <si>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</si>
  <si>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</si>
  <si>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</si>
  <si>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</si>
  <si>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</si>
  <si>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</si>
  <si>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</si>
  <si>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</si>
  <si>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</si>
  <si>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</si>
  <si>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</si>
  <si>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</si>
  <si>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</si>
  <si>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</si>
  <si>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</si>
  <si>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</si>
  <si>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</si>
  <si>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</si>
  <si>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</si>
  <si>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</si>
  <si>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</si>
  <si>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</si>
  <si>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</si>
  <si>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</si>
  <si>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</si>
  <si>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</si>
  <si>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</si>
  <si>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</si>
  <si>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</si>
  <si>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</si>
  <si>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</si>
  <si>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</si>
  <si>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</si>
  <si>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</si>
  <si>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</si>
  <si>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</si>
  <si>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</si>
  <si>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</si>
  <si>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</si>
  <si>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</si>
  <si>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</si>
  <si>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</si>
  <si>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</si>
  <si>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</si>
  <si>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</si>
  <si>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</si>
  <si>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</si>
  <si>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</si>
  <si>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</si>
  <si>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</si>
  <si>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</si>
  <si>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</si>
  <si>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</si>
  <si>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</si>
  <si>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</si>
  <si>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</si>
  <si>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</si>
  <si>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</si>
  <si>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</si>
  <si>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</si>
  <si>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</si>
  <si>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</si>
  <si>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</si>
  <si>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</si>
  <si>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</si>
  <si>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</si>
  <si>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</si>
  <si>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</si>
  <si>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</si>
  <si>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</si>
  <si>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</si>
  <si>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</si>
  <si>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</si>
  <si>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</si>
  <si>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</si>
  <si>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</si>
  <si>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</si>
  <si>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</si>
  <si>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</si>
  <si>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</si>
  <si>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</si>
  <si>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</si>
  <si>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</si>
  <si>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</si>
  <si>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</si>
  <si>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</si>
  <si>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</si>
  <si>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</si>
  <si>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</si>
  <si>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</si>
  <si>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</si>
  <si>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</si>
  <si>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</si>
  <si>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</si>
  <si>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</si>
  <si>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</si>
  <si>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</si>
  <si>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</si>
  <si>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</si>
  <si>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</si>
  <si>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</si>
  <si>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</si>
  <si>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</si>
  <si>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</si>
  <si>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</si>
  <si>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</si>
  <si>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</si>
  <si>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</si>
  <si>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</si>
  <si>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</si>
  <si>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</si>
  <si>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</si>
  <si>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</si>
  <si>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</si>
  <si>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</si>
  <si>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</si>
  <si>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</si>
  <si>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</si>
  <si>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</si>
  <si>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</si>
  <si>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</si>
  <si>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</si>
  <si>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</si>
  <si>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</si>
  <si>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</si>
  <si>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</si>
  <si>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</si>
  <si>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</si>
  <si>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</si>
  <si>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</si>
  <si>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</si>
  <si>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</si>
  <si>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</si>
  <si>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</si>
  <si>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</si>
  <si>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</si>
  <si>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</si>
  <si>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</si>
  <si>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</si>
  <si>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</si>
  <si>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</si>
  <si>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</si>
  <si>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</si>
  <si>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</si>
  <si>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</si>
  <si>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</si>
  <si>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</si>
  <si>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</si>
  <si>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</si>
  <si>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</si>
  <si>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</si>
  <si>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</si>
  <si>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</si>
  <si>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</si>
  <si>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</si>
  <si>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</si>
  <si>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</si>
  <si>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</si>
  <si>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</si>
  <si>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</si>
  <si>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</si>
  <si>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</si>
  <si>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</si>
  <si>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</si>
  <si>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</si>
  <si>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</si>
  <si>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</si>
  <si>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</si>
  <si>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</si>
  <si>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</si>
  <si>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</si>
  <si>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</si>
  <si>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</si>
  <si>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</si>
  <si>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</si>
  <si>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</si>
  <si>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</si>
  <si>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</si>
  <si>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</si>
  <si>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</si>
  <si>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</si>
  <si>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</si>
  <si>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</si>
  <si>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</si>
  <si>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</si>
  <si>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</si>
  <si>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</si>
  <si>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</si>
  <si>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</si>
  <si>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</si>
  <si>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</si>
  <si>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</si>
  <si>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</si>
  <si>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</si>
  <si>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</si>
  <si>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</si>
  <si>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</si>
  <si>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</si>
  <si>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</si>
  <si>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</si>
  <si>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</si>
  <si>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</si>
  <si>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</si>
  <si>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</si>
  <si>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</si>
  <si>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</si>
  <si>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</si>
  <si>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</si>
  <si>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</si>
  <si>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</si>
  <si>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</si>
  <si>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</si>
  <si>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</si>
  <si>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</si>
  <si>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</si>
  <si>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</si>
  <si>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</si>
  <si>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</si>
  <si>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</si>
  <si>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</si>
  <si>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</si>
  <si>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</si>
  <si>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</si>
  <si>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</si>
  <si>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</si>
  <si>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</si>
  <si>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</si>
  <si>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</si>
  <si>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</si>
  <si>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</si>
  <si>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</si>
  <si>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</si>
  <si>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</si>
  <si>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</si>
  <si>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</si>
  <si>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</si>
  <si>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</si>
  <si>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</si>
  <si>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</si>
  <si>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</si>
  <si>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</si>
  <si>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</si>
  <si>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</si>
  <si>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</si>
  <si>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</si>
  <si>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</si>
  <si>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</si>
  <si>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</si>
  <si>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</si>
  <si>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</si>
  <si>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</si>
  <si>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</si>
  <si>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</si>
  <si>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</si>
  <si>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</si>
  <si>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</si>
  <si>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</si>
  <si>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</si>
  <si>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</si>
  <si>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</si>
  <si>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</si>
  <si>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</si>
  <si>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</si>
  <si>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</si>
  <si>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</si>
  <si>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</si>
  <si>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</si>
  <si>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</si>
  <si>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</si>
  <si>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</si>
  <si>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</si>
  <si>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</si>
  <si>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</si>
  <si>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</si>
  <si>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</si>
  <si>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</si>
  <si>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</si>
  <si>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</si>
  <si>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</si>
  <si>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</si>
  <si>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</si>
  <si>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</si>
  <si>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</si>
  <si>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</si>
  <si>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</si>
  <si>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</si>
  <si>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</si>
  <si>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</si>
  <si>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</si>
  <si>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</si>
  <si>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</si>
  <si>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</si>
  <si>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</si>
  <si>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</si>
  <si>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</si>
  <si>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</si>
  <si>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</si>
  <si>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</si>
  <si>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</si>
  <si>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</si>
  <si>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</si>
  <si>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</si>
  <si>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</si>
  <si>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</si>
  <si>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</si>
  <si>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</si>
  <si>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</si>
  <si>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</si>
  <si>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</si>
  <si>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</si>
  <si>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</si>
  <si>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</si>
  <si>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</si>
  <si>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</si>
  <si>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</si>
  <si>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</si>
  <si>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</si>
  <si>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</si>
  <si>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</si>
  <si>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</si>
  <si>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</si>
  <si>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</si>
  <si>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</si>
  <si>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</si>
  <si>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</si>
  <si>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</si>
  <si>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</si>
  <si>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</si>
  <si>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</si>
  <si>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</si>
  <si>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</si>
  <si>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</si>
  <si>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</si>
  <si>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</si>
  <si>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</si>
  <si>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</si>
  <si>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</si>
  <si>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</si>
  <si>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</si>
  <si>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</si>
  <si>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</si>
  <si>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</si>
  <si>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</si>
  <si>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</si>
  <si>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</si>
  <si>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</si>
  <si>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</si>
  <si>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</si>
  <si>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</si>
  <si>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</si>
  <si>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</si>
  <si>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</si>
  <si>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</si>
  <si>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</si>
  <si>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</si>
  <si>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</si>
  <si>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</si>
  <si>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</si>
  <si>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</si>
  <si>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</si>
  <si>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</si>
  <si>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</si>
  <si>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</si>
  <si>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</si>
  <si>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</si>
  <si>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</si>
  <si>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</si>
  <si>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</si>
  <si>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</si>
  <si>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</si>
  <si>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</si>
  <si>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</si>
  <si>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</si>
  <si>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</si>
  <si>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</si>
  <si>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</si>
  <si>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</si>
  <si>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</si>
  <si>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</si>
  <si>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</si>
  <si>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</si>
  <si>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</si>
  <si>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</si>
  <si>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</si>
  <si>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</si>
  <si>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</si>
  <si>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</si>
  <si>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</si>
  <si>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</si>
  <si>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</si>
  <si>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</si>
  <si>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</si>
  <si>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</si>
  <si>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</si>
  <si>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</si>
  <si>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</si>
  <si>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</si>
  <si>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</si>
  <si>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</si>
  <si>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</si>
  <si>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</si>
  <si>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</si>
  <si>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</si>
  <si>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</si>
  <si>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</si>
  <si>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</si>
  <si>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</si>
  <si>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</si>
  <si>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</si>
  <si>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</si>
  <si>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</si>
  <si>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</si>
  <si>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</si>
  <si>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</si>
  <si>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</si>
  <si>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</si>
  <si>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</si>
  <si>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</si>
  <si>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</si>
  <si>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</si>
  <si>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</si>
  <si>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</si>
  <si>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</si>
  <si>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</si>
  <si>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</si>
  <si>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</si>
  <si>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</si>
  <si>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</si>
  <si>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</si>
  <si>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</si>
  <si>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</si>
  <si>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</si>
  <si>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</si>
  <si>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</si>
  <si>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</si>
  <si>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</si>
  <si>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</si>
  <si>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</si>
  <si>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</si>
  <si>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</si>
  <si>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</si>
  <si>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</si>
  <si>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</si>
  <si>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</si>
  <si>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</si>
  <si>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</si>
  <si>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</si>
  <si>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</si>
  <si>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</si>
  <si>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</si>
  <si>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</si>
  <si>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</si>
  <si>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</si>
  <si>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</si>
  <si>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</si>
  <si>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</si>
  <si>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</si>
  <si>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</si>
  <si>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</si>
  <si>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</si>
  <si>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</si>
  <si>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</si>
  <si>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</si>
  <si>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</si>
  <si>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</si>
  <si>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</si>
  <si>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</si>
  <si>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</si>
  <si>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</si>
  <si>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</si>
  <si>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</si>
  <si>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</si>
  <si>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</si>
  <si>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</si>
  <si>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</si>
  <si>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</si>
  <si>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</si>
  <si>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</si>
  <si>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</si>
  <si>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</si>
  <si>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</si>
  <si>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</si>
  <si>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</si>
  <si>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</si>
  <si>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</si>
  <si>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</si>
  <si>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</si>
  <si>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</si>
  <si>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</si>
  <si>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</si>
  <si>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</si>
  <si>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</si>
  <si>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</si>
  <si>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</si>
  <si>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</si>
  <si>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</si>
  <si>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</si>
  <si>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</si>
  <si>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</si>
  <si>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</si>
  <si>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</si>
  <si>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</si>
  <si>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</si>
  <si>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</si>
  <si>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</si>
  <si>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</si>
  <si>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</si>
  <si>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</si>
  <si>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</si>
  <si>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</si>
  <si>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</si>
  <si>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</si>
  <si>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</si>
  <si>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</si>
  <si>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</si>
  <si>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</si>
  <si>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</si>
  <si>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</si>
  <si>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</si>
  <si>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</si>
  <si>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</si>
  <si>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</si>
  <si>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</si>
  <si>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</si>
  <si>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</si>
  <si>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</si>
  <si>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</si>
  <si>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</si>
  <si>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</si>
  <si>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</si>
  <si>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</si>
  <si>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</si>
  <si>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</si>
  <si>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</si>
  <si>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</si>
  <si>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</si>
  <si>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</si>
  <si>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</si>
  <si>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</si>
  <si>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</si>
  <si>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</si>
  <si>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</si>
  <si>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</si>
  <si>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</si>
  <si>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</si>
  <si>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</si>
  <si>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</si>
  <si>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</si>
  <si>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</si>
  <si>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</si>
  <si>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</si>
  <si>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</si>
  <si>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</si>
  <si>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</si>
  <si>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</si>
  <si>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</si>
  <si>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</si>
  <si>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</si>
  <si>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</si>
  <si>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</si>
  <si>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</si>
  <si>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</si>
  <si>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</si>
  <si>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</si>
  <si>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</si>
  <si>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</si>
  <si>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</si>
  <si>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</si>
  <si>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</si>
  <si>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</si>
  <si>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</si>
  <si>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</si>
  <si>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</si>
  <si>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</si>
  <si>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</si>
  <si>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</si>
  <si>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</si>
  <si>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</si>
  <si>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</si>
  <si>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</si>
  <si>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</si>
  <si>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</si>
  <si>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</si>
  <si>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</si>
  <si>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</si>
  <si>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</si>
  <si>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</si>
  <si>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</si>
  <si>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</si>
  <si>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</si>
  <si>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</si>
  <si>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</si>
  <si>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</si>
  <si>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</si>
  <si>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</si>
  <si>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</si>
  <si>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</si>
  <si>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</si>
  <si>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</si>
  <si>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</si>
  <si>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</si>
  <si>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</si>
  <si>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</si>
  <si>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</si>
  <si>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</si>
  <si>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</si>
  <si>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</si>
  <si>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</si>
  <si>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</si>
  <si>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</si>
  <si>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</si>
  <si>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</si>
  <si>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</si>
  <si>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</si>
  <si>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</si>
  <si>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</si>
  <si>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</si>
  <si>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</si>
  <si>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</si>
  <si>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</si>
  <si>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</si>
  <si>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</si>
  <si>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</si>
  <si>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</si>
  <si>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</si>
  <si>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</si>
  <si>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</si>
  <si>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</si>
  <si>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</si>
  <si>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</si>
  <si>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</si>
  <si>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</si>
  <si>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</si>
  <si>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</si>
  <si>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</si>
  <si>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</si>
  <si>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</si>
  <si>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</si>
  <si>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</si>
  <si>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</si>
  <si>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</si>
  <si>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</si>
  <si>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</si>
  <si>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</si>
  <si>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</si>
  <si>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</si>
  <si>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</si>
  <si>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</si>
  <si>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</si>
  <si>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</si>
  <si>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</si>
  <si>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</si>
  <si>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</si>
  <si>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</si>
  <si>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</si>
  <si>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</si>
  <si>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</si>
  <si>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</si>
  <si>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</si>
  <si>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</si>
  <si>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</si>
  <si>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</si>
  <si>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</si>
  <si>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</si>
  <si>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</si>
  <si>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</si>
  <si>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</si>
  <si>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</si>
  <si>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</si>
  <si>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</si>
  <si>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</si>
  <si>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</si>
  <si>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</si>
  <si>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</si>
  <si>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</si>
  <si>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</si>
  <si>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</si>
  <si>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</si>
  <si>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</si>
  <si>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</si>
  <si>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</si>
  <si>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</si>
  <si>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</si>
  <si>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</si>
  <si>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</si>
  <si>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</si>
  <si>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</si>
  <si>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</si>
  <si>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</si>
  <si>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</si>
  <si>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</si>
  <si>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</si>
  <si>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</si>
  <si>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</si>
  <si>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</si>
  <si>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</si>
  <si>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</si>
  <si>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</si>
  <si>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</si>
  <si>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</si>
  <si>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</si>
  <si>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</si>
  <si>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</si>
  <si>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</si>
  <si>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</si>
  <si>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</si>
  <si>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</si>
  <si>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</si>
  <si>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</si>
  <si>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</si>
  <si>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</si>
  <si>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</si>
  <si>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</si>
  <si>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</si>
  <si>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</si>
  <si>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</si>
  <si>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</si>
  <si>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</si>
  <si>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</si>
  <si>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</si>
  <si>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</si>
  <si>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</si>
  <si>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</si>
  <si>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</si>
  <si>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</si>
  <si>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</si>
  <si>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</si>
  <si>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</si>
  <si>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</si>
  <si>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</si>
  <si>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</si>
  <si>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</si>
  <si>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</si>
  <si>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</si>
  <si>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</si>
  <si>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</si>
  <si>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</si>
  <si>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</si>
  <si>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</si>
  <si>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</si>
  <si>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</si>
  <si>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</si>
  <si>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</si>
  <si>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</si>
  <si>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</si>
  <si>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</si>
  <si>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</si>
  <si>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</si>
  <si>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</si>
  <si>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</si>
  <si>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</si>
  <si>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</si>
  <si>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</si>
  <si>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</si>
  <si>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</si>
  <si>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</si>
  <si>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</si>
  <si>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</si>
  <si>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</si>
  <si>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</si>
  <si>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</si>
  <si>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</si>
  <si>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</si>
  <si>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</si>
  <si>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</si>
  <si>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</si>
  <si>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</si>
  <si>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</si>
  <si>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</si>
  <si>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</si>
  <si>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</si>
  <si>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</si>
  <si>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</si>
  <si>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</si>
  <si>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</si>
  <si>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</si>
  <si>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</si>
  <si>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</si>
  <si>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</si>
  <si>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</si>
  <si>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</si>
  <si>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</si>
  <si>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</si>
  <si>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</si>
  <si>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</si>
  <si>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</si>
  <si>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</si>
  <si>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</si>
  <si>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</si>
  <si>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</si>
  <si>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</si>
  <si>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</si>
  <si>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</si>
  <si>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</si>
  <si>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</si>
  <si>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</si>
  <si>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</si>
  <si>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</si>
  <si>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</si>
  <si>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</si>
  <si>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</si>
  <si>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</si>
  <si>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</si>
  <si>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</si>
  <si>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</si>
  <si>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</si>
  <si>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</si>
  <si>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</si>
  <si>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</si>
  <si>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</si>
  <si>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</si>
  <si>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</si>
  <si>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</si>
  <si>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</si>
  <si>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</si>
  <si>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</si>
  <si>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</si>
  <si>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</si>
  <si>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</si>
  <si>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</si>
  <si>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</si>
  <si>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</si>
  <si>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</si>
  <si>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</si>
  <si>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</si>
  <si>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</si>
  <si>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</si>
  <si>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</si>
  <si>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</si>
  <si>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</si>
  <si>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</si>
  <si>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</si>
  <si>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</si>
  <si>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</si>
  <si>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</si>
  <si>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</si>
  <si>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</si>
  <si>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</si>
  <si>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</si>
  <si>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</si>
  <si>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</si>
  <si>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</si>
  <si>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</si>
  <si>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</si>
  <si>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</si>
  <si>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</si>
  <si>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</si>
  <si>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</si>
  <si>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</si>
  <si>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</si>
  <si>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</si>
  <si>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</si>
  <si>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</si>
  <si>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</si>
  <si>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</si>
  <si>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</si>
  <si>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</si>
  <si>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</si>
  <si>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</si>
  <si>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</si>
  <si>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</si>
  <si>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</si>
  <si>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</si>
  <si>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</si>
  <si>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</si>
  <si>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</si>
  <si>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</si>
  <si>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</si>
  <si>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</si>
  <si>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</si>
  <si>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</si>
  <si>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</si>
  <si>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</si>
  <si>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</si>
  <si>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</si>
  <si>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</si>
  <si>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</si>
  <si>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</si>
  <si>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</si>
  <si>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</si>
  <si>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</si>
  <si>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</si>
  <si>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</si>
  <si>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</si>
  <si>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</si>
  <si>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</si>
  <si>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</si>
  <si>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</si>
  <si>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</si>
  <si>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</si>
  <si>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</si>
  <si>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</si>
  <si>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</si>
  <si>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</si>
  <si>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</si>
  <si>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</si>
  <si>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</si>
  <si>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</si>
  <si>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</si>
  <si>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</si>
  <si>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</si>
  <si>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</si>
  <si>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</si>
  <si>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</si>
  <si>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</si>
  <si>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</si>
  <si>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</si>
  <si>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</si>
  <si>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</si>
  <si>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</si>
  <si>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</si>
  <si>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</si>
  <si>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</si>
  <si>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</si>
  <si>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</si>
  <si>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</si>
  <si>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</si>
  <si>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</si>
  <si>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</si>
  <si>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</si>
  <si>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</si>
  <si>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</si>
  <si>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</si>
  <si>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</si>
  <si>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</si>
  <si>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</si>
  <si>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</si>
  <si>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</si>
  <si>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</si>
  <si>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</si>
  <si>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</si>
  <si>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</si>
  <si>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</si>
  <si>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</si>
  <si>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</si>
  <si>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</si>
  <si>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</si>
  <si>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</si>
  <si>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</si>
  <si>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</si>
  <si>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</si>
  <si>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</si>
  <si>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</si>
  <si>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</si>
  <si>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</si>
  <si>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</si>
  <si>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</si>
  <si>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</si>
  <si>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</si>
  <si>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</si>
  <si>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</si>
  <si>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</si>
  <si>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</si>
  <si>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</si>
  <si>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</si>
  <si>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</si>
  <si>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</si>
  <si>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</si>
  <si>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</si>
  <si>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</si>
  <si>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</si>
  <si>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</si>
  <si>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</si>
  <si>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</si>
  <si>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</si>
  <si>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</si>
  <si>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</si>
  <si>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</si>
  <si>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</si>
  <si>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</si>
  <si>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</si>
  <si>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</si>
  <si>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</si>
  <si>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</si>
  <si>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</si>
  <si>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</si>
  <si>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</si>
  <si>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</si>
  <si>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</si>
  <si>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</si>
  <si>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</si>
  <si>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</si>
  <si>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</si>
  <si>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</si>
  <si>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</si>
  <si>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</si>
  <si>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</si>
  <si>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</si>
  <si>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</si>
  <si>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</si>
  <si>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</si>
  <si>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</si>
  <si>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</si>
  <si>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</si>
  <si>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</si>
  <si>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</si>
  <si>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</si>
  <si>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</si>
  <si>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</si>
  <si>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</si>
  <si>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</si>
  <si>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</si>
  <si>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</si>
  <si>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</si>
  <si>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</si>
  <si>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</si>
  <si>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</si>
  <si>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</si>
  <si>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</si>
  <si>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</si>
  <si>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</si>
  <si>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</si>
  <si>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</si>
  <si>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</si>
  <si>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</si>
  <si>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</si>
  <si>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</si>
  <si>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</si>
  <si>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</si>
  <si>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</si>
  <si>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</si>
  <si>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</si>
  <si>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</si>
  <si>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</si>
  <si>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</si>
  <si>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</si>
  <si>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</si>
  <si>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</si>
  <si>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</si>
  <si>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</si>
  <si>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</si>
  <si>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</si>
  <si>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</si>
  <si>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</si>
  <si>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</si>
  <si>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</si>
  <si>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</si>
  <si>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</si>
  <si>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</si>
  <si>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</si>
  <si>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</si>
  <si>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</si>
  <si>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</si>
  <si>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</si>
  <si>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</si>
  <si>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</si>
  <si>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</si>
  <si>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</si>
  <si>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</si>
  <si>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</si>
  <si>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</si>
  <si>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</si>
  <si>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</si>
  <si>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</si>
  <si>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</si>
  <si>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</si>
  <si>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</si>
  <si>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</si>
  <si>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</si>
  <si>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</si>
  <si>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</si>
  <si>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</si>
  <si>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</si>
  <si>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</si>
  <si>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</si>
  <si>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</si>
  <si>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</si>
  <si>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</si>
  <si>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</si>
  <si>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</si>
  <si>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</si>
  <si>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</si>
  <si>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</si>
  <si>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</si>
  <si>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</si>
  <si>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</si>
  <si>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</si>
  <si>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</si>
  <si>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</si>
  <si>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</si>
  <si>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</si>
  <si>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</si>
  <si>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</si>
  <si>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</si>
  <si>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</si>
  <si>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</si>
  <si>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</si>
  <si>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</si>
  <si>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</si>
  <si>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</si>
  <si>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</si>
  <si>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</si>
  <si>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</si>
  <si>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</si>
  <si>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</si>
  <si>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</si>
  <si>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</si>
  <si>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</si>
  <si>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</si>
  <si>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</si>
  <si>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</si>
  <si>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</si>
  <si>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</si>
  <si>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</si>
  <si>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</si>
  <si>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</si>
  <si>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</si>
  <si>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</si>
  <si>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</si>
  <si>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</si>
  <si>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</si>
  <si>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</si>
  <si>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</si>
  <si>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</si>
  <si>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</si>
  <si>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</si>
  <si>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</si>
  <si>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</si>
  <si>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</si>
  <si>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</si>
  <si>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</si>
  <si>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</si>
  <si>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</si>
  <si>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</si>
  <si>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</si>
  <si>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</si>
  <si>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</si>
  <si>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</si>
  <si>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</si>
  <si>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</si>
  <si>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</si>
  <si>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</si>
  <si>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</si>
  <si>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</si>
  <si>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</si>
  <si>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</si>
  <si>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</si>
  <si>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</si>
  <si>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</si>
  <si>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</si>
  <si>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</si>
  <si>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</si>
  <si>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</si>
  <si>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</si>
  <si>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</si>
  <si>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</si>
  <si>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</si>
  <si>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</si>
  <si>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</si>
  <si>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</si>
  <si>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</si>
  <si>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</si>
  <si>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</si>
  <si>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</si>
  <si>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</si>
  <si>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</si>
  <si>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</si>
  <si>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</si>
  <si>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</si>
  <si>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</si>
  <si>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</si>
  <si>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</si>
  <si>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</si>
  <si>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</si>
  <si>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</si>
  <si>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</si>
  <si>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</si>
  <si>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</si>
  <si>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</si>
  <si>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</si>
  <si>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</si>
  <si>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</si>
  <si>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</si>
  <si>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</si>
  <si>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</si>
  <si>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</si>
  <si>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</si>
  <si>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</si>
  <si>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</si>
  <si>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</si>
  <si>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</si>
  <si>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</si>
  <si>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</si>
  <si>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</si>
  <si>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</si>
  <si>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</si>
  <si>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</si>
  <si>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</si>
  <si>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</si>
  <si>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</si>
  <si>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</si>
  <si>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</si>
  <si>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</si>
  <si>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</si>
  <si>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</si>
  <si>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</si>
  <si>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</si>
  <si>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</si>
  <si>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</si>
  <si>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</si>
  <si>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</si>
  <si>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</si>
  <si>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</si>
  <si>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</si>
  <si>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</si>
  <si>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</si>
  <si>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</si>
  <si>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</si>
  <si>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</si>
  <si>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</si>
  <si>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</si>
  <si>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</si>
  <si>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</si>
  <si>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</si>
  <si>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</si>
  <si>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</si>
  <si>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</si>
  <si>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</si>
  <si>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</si>
  <si>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</si>
  <si>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</si>
  <si>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</si>
  <si>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</si>
  <si>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</si>
  <si>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</si>
  <si>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</si>
  <si>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</si>
  <si>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</si>
  <si>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</si>
  <si>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</si>
  <si>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</si>
  <si>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</si>
  <si>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</si>
  <si>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</si>
  <si>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</si>
  <si>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</si>
  <si>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</si>
  <si>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</si>
  <si>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</si>
  <si>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</si>
  <si>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</si>
  <si>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</si>
  <si>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</si>
  <si>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</si>
  <si>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</si>
  <si>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</si>
  <si>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</si>
  <si>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</si>
  <si>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</si>
  <si>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</si>
  <si>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</si>
  <si>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</si>
  <si>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</si>
  <si>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</si>
  <si>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</si>
  <si>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</si>
  <si>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</si>
  <si>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</si>
  <si>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</si>
  <si>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</si>
  <si>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</si>
  <si>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</si>
  <si>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</si>
  <si>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</si>
  <si>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</si>
  <si>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</si>
  <si>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</si>
  <si>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</si>
  <si>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</si>
  <si>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</si>
  <si>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</si>
  <si>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</si>
  <si>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</si>
  <si>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</si>
  <si>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</si>
  <si>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</si>
  <si>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</si>
  <si>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</si>
  <si>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</si>
  <si>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</si>
  <si>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</si>
  <si>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</si>
  <si>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</si>
  <si>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</si>
  <si>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</si>
  <si>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</si>
  <si>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</si>
  <si>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</si>
  <si>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</si>
  <si>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</si>
  <si>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</si>
  <si>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</si>
  <si>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</si>
  <si>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</si>
  <si>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</si>
  <si>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</si>
  <si>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</si>
  <si>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</si>
  <si>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</si>
  <si>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</si>
  <si>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</si>
  <si>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</si>
  <si>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</si>
  <si>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</si>
  <si>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</si>
  <si>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</si>
  <si>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</si>
  <si>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</si>
  <si>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</si>
  <si>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</si>
  <si>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</si>
  <si>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</si>
  <si>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</si>
  <si>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</si>
  <si>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</si>
  <si>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</si>
  <si>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</si>
  <si>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</si>
  <si>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</si>
  <si>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</si>
  <si>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</si>
  <si>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</si>
  <si>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</si>
  <si>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</si>
  <si>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</si>
  <si>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</si>
  <si>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</si>
  <si>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</si>
  <si>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</si>
  <si>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</si>
  <si>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</si>
  <si>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</si>
  <si>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</si>
  <si>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</si>
  <si>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</si>
  <si>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</si>
  <si>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</si>
  <si>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</si>
  <si>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</si>
  <si>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</si>
  <si>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</si>
  <si>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</si>
  <si>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</si>
  <si>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</si>
  <si>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</si>
  <si>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</si>
  <si>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</si>
  <si>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</si>
  <si>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</si>
  <si>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</si>
  <si>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</si>
  <si>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</si>
  <si>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</si>
  <si>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</si>
  <si>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</si>
  <si>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</si>
  <si>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</si>
  <si>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</si>
  <si>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</si>
  <si>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</si>
  <si>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</si>
  <si>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</si>
  <si>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</si>
  <si>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</si>
  <si>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</si>
  <si>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</si>
  <si>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</si>
  <si>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</si>
  <si>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</si>
  <si>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</si>
  <si>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</si>
  <si>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</si>
  <si>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</si>
  <si>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</si>
  <si>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</si>
  <si>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</si>
  <si>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</si>
  <si>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</si>
  <si>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</si>
  <si>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</si>
  <si>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</si>
  <si>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</si>
  <si>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</si>
  <si>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</si>
  <si>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</si>
  <si>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</si>
  <si>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</si>
  <si>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</si>
  <si>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</si>
  <si>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</si>
  <si>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</si>
  <si>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</si>
  <si>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</si>
  <si>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</si>
  <si>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</si>
  <si>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</si>
  <si>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</si>
  <si>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</si>
  <si>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</si>
  <si>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</si>
  <si>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</si>
  <si>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</si>
  <si>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</si>
  <si>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</si>
  <si>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</si>
  <si>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</si>
  <si>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</si>
  <si>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</si>
  <si>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</si>
  <si>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</si>
  <si>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</si>
  <si>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</si>
  <si>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</si>
  <si>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</si>
  <si>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</si>
  <si>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</si>
  <si>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</si>
  <si>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</si>
  <si>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</si>
  <si>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</si>
  <si>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</si>
  <si>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</si>
  <si>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</si>
  <si>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</si>
  <si>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</si>
  <si>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</si>
  <si>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</si>
  <si>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</si>
  <si>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</si>
  <si>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</si>
  <si>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</si>
  <si>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</si>
  <si>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</si>
  <si>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</si>
  <si>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</si>
  <si>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</si>
  <si>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</si>
  <si>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</si>
  <si>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</si>
  <si>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</si>
  <si>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</si>
  <si>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</si>
  <si>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</si>
  <si>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</si>
  <si>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</si>
  <si>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</si>
  <si>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</si>
  <si>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</si>
  <si>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</si>
  <si>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</si>
  <si>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</si>
  <si>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</si>
  <si>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</si>
  <si>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</si>
  <si>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</si>
  <si>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</si>
  <si>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</si>
  <si>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</si>
  <si>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</si>
  <si>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</si>
  <si>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</si>
  <si>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</si>
  <si>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</si>
  <si>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</si>
  <si>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</si>
  <si>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</si>
  <si>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</si>
  <si>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</si>
  <si>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</si>
  <si>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</si>
  <si>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</si>
  <si>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</si>
  <si>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</si>
  <si>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</si>
  <si>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</si>
  <si>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</si>
  <si>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</si>
  <si>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</si>
  <si>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</si>
  <si>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</si>
  <si>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</si>
  <si>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</si>
  <si>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</si>
  <si>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</si>
  <si>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</si>
  <si>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</si>
  <si>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</si>
  <si>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</si>
  <si>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</si>
  <si>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</si>
  <si>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</si>
  <si>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</si>
  <si>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</si>
  <si>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</si>
  <si>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</si>
  <si>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</si>
  <si>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</si>
  <si>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</si>
  <si>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</si>
  <si>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</si>
  <si>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</si>
  <si>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</si>
  <si>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</si>
  <si>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</si>
  <si>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</si>
  <si>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</si>
  <si>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</si>
  <si>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</si>
  <si>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</si>
  <si>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</si>
  <si>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</si>
  <si>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</si>
  <si>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</si>
  <si>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</si>
  <si>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</si>
  <si>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</si>
  <si>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</si>
  <si>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</si>
  <si>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</si>
  <si>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</si>
  <si>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</si>
  <si>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</si>
  <si>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</si>
  <si>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</si>
  <si>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</si>
  <si>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</si>
  <si>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</si>
  <si>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</si>
  <si>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</si>
  <si>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</si>
  <si>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</si>
  <si>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</si>
  <si>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</si>
  <si>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</si>
  <si>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</si>
  <si>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</si>
  <si>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</si>
  <si>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</si>
  <si>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</si>
  <si>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</si>
  <si>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</si>
  <si>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</si>
  <si>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</si>
  <si>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</si>
  <si>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</si>
  <si>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</si>
  <si>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</si>
  <si>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</si>
  <si>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</si>
  <si>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</si>
  <si>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</si>
  <si>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</si>
  <si>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</si>
  <si>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</si>
  <si>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</si>
  <si>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</si>
  <si>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</si>
  <si>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</si>
  <si>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</si>
  <si>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</si>
  <si>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</si>
  <si>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</si>
  <si>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</si>
  <si>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</si>
  <si>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</si>
  <si>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</si>
  <si>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</si>
  <si>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</si>
  <si>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</si>
  <si>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</si>
  <si>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</si>
  <si>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</si>
  <si>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</si>
  <si>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</si>
  <si>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</si>
  <si>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</si>
  <si>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</si>
  <si>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</si>
  <si>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</si>
  <si>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</si>
  <si>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</si>
  <si>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</si>
  <si>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</si>
  <si>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</si>
  <si>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</si>
  <si>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</si>
  <si>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</si>
  <si>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</si>
  <si>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</si>
  <si>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</si>
  <si>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</si>
  <si>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</si>
  <si>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</si>
  <si>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</si>
  <si>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</si>
  <si>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</si>
  <si>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</si>
  <si>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</si>
  <si>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</si>
  <si>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</si>
  <si>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</si>
  <si>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</si>
  <si>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</si>
  <si>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</si>
  <si>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</si>
  <si>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</si>
  <si>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</si>
  <si>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</si>
  <si>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</si>
  <si>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</si>
  <si>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</si>
  <si>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</si>
  <si>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</si>
  <si>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</si>
  <si>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</si>
  <si>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</si>
  <si>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</si>
  <si>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</si>
  <si>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</si>
  <si>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</si>
  <si>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</si>
  <si>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</si>
  <si>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</si>
  <si>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</si>
  <si>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</si>
  <si>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</si>
  <si>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</si>
  <si>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</si>
  <si>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</si>
  <si>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</si>
  <si>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</si>
  <si>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</si>
  <si>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</si>
  <si>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</si>
  <si>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</si>
  <si>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</si>
  <si>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</si>
  <si>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</si>
  <si>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</si>
  <si>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</si>
  <si>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</si>
  <si>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</si>
  <si>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</si>
  <si>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</si>
  <si>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</si>
  <si>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</si>
  <si>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</si>
  <si>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</si>
  <si>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</si>
  <si>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</si>
  <si>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</si>
  <si>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</si>
  <si>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</si>
  <si>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</si>
  <si>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</si>
  <si>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</si>
  <si>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</si>
  <si>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</si>
  <si>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</si>
  <si>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</si>
  <si>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</si>
  <si>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</si>
  <si>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</si>
  <si>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</si>
  <si>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</si>
  <si>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</si>
  <si>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</si>
  <si>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</si>
  <si>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</si>
  <si>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</si>
  <si>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</si>
  <si>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</si>
  <si>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</si>
  <si>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</si>
  <si>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</si>
  <si>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</si>
  <si>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</si>
  <si>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</si>
  <si>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</si>
  <si>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</si>
  <si>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</si>
  <si>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</si>
  <si>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</si>
  <si>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</si>
  <si>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</si>
  <si>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</si>
  <si>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</si>
  <si>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</si>
  <si>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</si>
  <si>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</si>
  <si>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</si>
  <si>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</si>
  <si>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</si>
  <si>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</si>
  <si>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</si>
  <si>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</si>
  <si>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</si>
  <si>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</si>
  <si>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</si>
  <si>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</si>
  <si>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</si>
  <si>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</si>
  <si>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</si>
  <si>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</si>
  <si>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</si>
  <si>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</si>
  <si>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</si>
  <si>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</si>
  <si>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</si>
  <si>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</si>
  <si>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</si>
  <si>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</si>
  <si>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</si>
  <si>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</si>
  <si>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</si>
  <si>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</si>
  <si>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</si>
  <si>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</si>
  <si>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</si>
  <si>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</si>
  <si>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</si>
  <si>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</si>
  <si>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</si>
  <si>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</si>
  <si>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</si>
  <si>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</si>
  <si>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</si>
  <si>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</si>
  <si>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</si>
  <si>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</si>
  <si>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</si>
  <si>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</si>
  <si>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</si>
  <si>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</si>
  <si>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</si>
  <si>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</si>
  <si>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</si>
  <si>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</si>
  <si>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</si>
  <si>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</si>
  <si>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</si>
  <si>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</si>
  <si>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</si>
  <si>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</si>
  <si>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</si>
  <si>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</si>
  <si>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</si>
  <si>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</si>
  <si>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</si>
  <si>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</si>
  <si>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</si>
  <si>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</si>
  <si>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</si>
  <si>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</si>
  <si>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</si>
  <si>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</si>
  <si>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</si>
  <si>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</si>
  <si>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</si>
  <si>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</si>
  <si>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</si>
  <si>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</si>
  <si>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</si>
  <si>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</si>
  <si>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</si>
  <si>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</si>
  <si>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</si>
  <si>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</si>
  <si>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</si>
  <si>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</si>
  <si>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</si>
  <si>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</si>
  <si>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</si>
  <si>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</si>
  <si>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</si>
  <si>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</si>
  <si>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</si>
  <si>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</si>
  <si>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</si>
  <si>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</si>
  <si>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</si>
  <si>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</si>
  <si>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</si>
  <si>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</si>
  <si>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</si>
  <si>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</si>
  <si>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</si>
  <si>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</si>
  <si>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</si>
  <si>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</si>
  <si>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</si>
  <si>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</si>
  <si>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</si>
  <si>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</si>
  <si>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</si>
  <si>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</si>
  <si>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</si>
  <si>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</si>
  <si>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</si>
  <si>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</si>
  <si>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</si>
  <si>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</si>
  <si>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</si>
  <si>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</si>
  <si>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</si>
  <si>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</si>
  <si>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</si>
  <si>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</si>
  <si>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</si>
  <si>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</si>
  <si>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</si>
  <si>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</si>
  <si>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</si>
  <si>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</si>
  <si>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</si>
  <si>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</si>
  <si>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</si>
  <si>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</si>
  <si>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</si>
  <si>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</si>
  <si>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</si>
  <si>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</si>
  <si>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</si>
  <si>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</si>
  <si>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</si>
  <si>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</si>
  <si>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</si>
  <si>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</si>
  <si>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</si>
  <si>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</si>
  <si>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</si>
  <si>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</si>
  <si>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</si>
  <si>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</si>
  <si>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</si>
  <si>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</si>
  <si>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</si>
  <si>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</si>
  <si>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</si>
  <si>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</si>
  <si>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</si>
  <si>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</si>
  <si>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</si>
  <si>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</si>
  <si>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</si>
  <si>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</si>
  <si>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</si>
  <si>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</si>
  <si>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</si>
  <si>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</si>
  <si>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</si>
  <si>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</si>
  <si>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</si>
  <si>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</si>
  <si>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</si>
  <si>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</si>
  <si>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</si>
  <si>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</si>
  <si>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</si>
  <si>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</si>
  <si>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</si>
  <si>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</si>
  <si>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</si>
  <si>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</si>
  <si>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</si>
  <si>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</si>
  <si>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</si>
  <si>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</si>
  <si>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</si>
  <si>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</si>
  <si>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</si>
  <si>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</si>
  <si>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</si>
  <si>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</si>
  <si>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</si>
  <si>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</si>
  <si>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</si>
  <si>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</si>
  <si>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</si>
  <si>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</si>
  <si>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</si>
  <si>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</si>
  <si>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</si>
  <si>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</si>
  <si>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</si>
  <si>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</si>
  <si>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</si>
  <si>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</si>
  <si>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</si>
  <si>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</si>
  <si>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</si>
  <si>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</si>
  <si>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</si>
  <si>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</si>
  <si>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</si>
  <si>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</si>
  <si>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</si>
  <si>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</si>
  <si>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</si>
  <si>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</si>
  <si>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</si>
  <si>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</si>
  <si>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</si>
  <si>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</si>
  <si>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</si>
  <si>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</si>
  <si>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</si>
  <si>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</si>
  <si>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</si>
  <si>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</si>
  <si>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</si>
  <si>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</si>
  <si>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</si>
  <si>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</si>
  <si>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</si>
  <si>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</si>
  <si>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</si>
  <si>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</si>
  <si>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</si>
  <si>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</si>
  <si>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</si>
  <si>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</si>
  <si>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</si>
  <si>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</si>
  <si>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</si>
  <si>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</si>
  <si>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</si>
  <si>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</si>
  <si>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</si>
  <si>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</si>
  <si>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</si>
  <si>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</si>
  <si>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</si>
  <si>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</si>
  <si>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</si>
  <si>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</si>
  <si>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</si>
  <si>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</si>
  <si>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</si>
  <si>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</si>
  <si>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</si>
  <si>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</si>
  <si>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</si>
  <si>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</si>
  <si>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</si>
  <si>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</si>
  <si>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</si>
  <si>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</si>
  <si>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</si>
  <si>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</si>
  <si>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</si>
  <si>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</si>
  <si>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</si>
  <si>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</si>
  <si>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</si>
  <si>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</si>
  <si>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</si>
  <si>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</si>
  <si>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</si>
  <si>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</si>
  <si>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</si>
  <si>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</si>
  <si>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</si>
  <si>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</si>
  <si>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</si>
  <si>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</si>
  <si>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</si>
  <si>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</si>
  <si>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</si>
  <si>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</si>
  <si>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</si>
  <si>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</si>
  <si>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</si>
  <si>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</si>
  <si>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</si>
  <si>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</si>
  <si>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</si>
  <si>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</si>
  <si>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</si>
  <si>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</si>
  <si>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</si>
  <si>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</si>
  <si>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</si>
  <si>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</si>
  <si>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</si>
  <si>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</si>
  <si>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</si>
  <si>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</si>
  <si>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</si>
  <si>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</si>
  <si>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</si>
  <si>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</si>
  <si>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</si>
  <si>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</si>
  <si>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</si>
  <si>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</si>
  <si>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</si>
  <si>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</si>
  <si>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</si>
  <si>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</si>
  <si>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</si>
  <si>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</si>
  <si>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</si>
  <si>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</si>
  <si>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</si>
  <si>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</si>
  <si>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</si>
  <si>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</si>
  <si>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</si>
  <si>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</si>
  <si>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</si>
  <si>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</si>
  <si>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</si>
  <si>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</si>
  <si>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</si>
  <si>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</si>
  <si>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</si>
  <si>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</si>
  <si>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</si>
  <si>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</si>
  <si>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</si>
  <si>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</si>
  <si>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</si>
  <si>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</si>
  <si>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</si>
  <si>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</si>
  <si>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</si>
  <si>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</si>
  <si>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</si>
  <si>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</si>
  <si>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</si>
  <si>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</si>
  <si>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</si>
  <si>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</si>
  <si>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</si>
  <si>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</si>
  <si>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</si>
  <si>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</si>
  <si>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</si>
  <si>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</si>
  <si>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</si>
  <si>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</si>
  <si>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</si>
  <si>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</si>
  <si>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</si>
  <si>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</si>
  <si>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</si>
  <si>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</si>
  <si>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</si>
  <si>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</si>
  <si>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</si>
  <si>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</si>
  <si>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</si>
  <si>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</si>
  <si>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</si>
  <si>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</si>
  <si>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</si>
  <si>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</si>
  <si>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</si>
  <si>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</si>
  <si>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</si>
  <si>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</si>
  <si>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</si>
  <si>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</si>
  <si>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</si>
  <si>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</si>
  <si>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</si>
  <si>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</si>
  <si>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</si>
  <si>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</si>
  <si>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</si>
  <si>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</si>
  <si>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</si>
  <si>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</si>
  <si>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</si>
  <si>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</si>
  <si>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</si>
  <si>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</si>
  <si>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</si>
  <si>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</si>
  <si>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</si>
  <si>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</si>
  <si>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</si>
  <si>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</si>
  <si>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</si>
  <si>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</si>
  <si>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</si>
  <si>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</si>
  <si>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</si>
  <si>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</si>
  <si>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</si>
  <si>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</si>
  <si>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</si>
  <si>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</si>
  <si>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</si>
  <si>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</si>
  <si>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</si>
  <si>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</si>
  <si>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</si>
  <si>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</si>
  <si>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</si>
  <si>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</si>
  <si>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</si>
  <si>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</si>
  <si>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</si>
  <si>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</si>
  <si>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</si>
  <si>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</si>
  <si>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</si>
  <si>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</si>
  <si>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</si>
  <si>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</si>
  <si>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</si>
  <si>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</si>
  <si>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</si>
  <si>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</si>
  <si>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</si>
  <si>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</si>
  <si>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</si>
  <si>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</si>
  <si>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</si>
  <si>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</si>
  <si>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</si>
  <si>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</si>
  <si>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</si>
  <si>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</si>
  <si>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</si>
  <si>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</si>
  <si>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</si>
  <si>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</si>
  <si>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</si>
  <si>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</si>
  <si>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</si>
  <si>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</si>
  <si>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</si>
  <si>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</si>
  <si>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</si>
  <si>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</si>
  <si>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</si>
  <si>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</si>
  <si>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</si>
  <si>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</si>
  <si>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</si>
  <si>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</si>
  <si>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</si>
  <si>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</si>
  <si>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</si>
  <si>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</si>
  <si>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</si>
  <si>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</si>
  <si>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</si>
  <si>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</si>
  <si>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</si>
  <si>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</si>
  <si>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</si>
  <si>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</si>
  <si>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</si>
  <si>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</si>
  <si>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</si>
  <si>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</si>
  <si>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</si>
  <si>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</si>
  <si>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</si>
  <si>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</si>
  <si>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</si>
  <si>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</si>
  <si>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</si>
  <si>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</si>
  <si>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</si>
  <si>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</si>
  <si>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</si>
  <si>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</si>
  <si>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</si>
  <si>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</si>
  <si>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</si>
  <si>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</si>
  <si>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</si>
  <si>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</si>
  <si>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</si>
  <si>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</si>
  <si>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</si>
  <si>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</si>
  <si>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</si>
  <si>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</si>
  <si>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</si>
  <si>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</si>
  <si>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</si>
  <si>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</si>
  <si>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</si>
  <si>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</si>
  <si>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</si>
  <si>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</si>
  <si>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</si>
  <si>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</si>
  <si>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</si>
  <si>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</si>
  <si>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</si>
  <si>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</si>
  <si>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</si>
  <si>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</si>
  <si>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</si>
  <si>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</si>
  <si>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</si>
  <si>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</si>
  <si>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</si>
  <si>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</si>
  <si>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</si>
  <si>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</si>
  <si>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</si>
  <si>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</si>
  <si>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</si>
  <si>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</si>
  <si>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</si>
  <si>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</si>
  <si>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</si>
  <si>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</si>
  <si>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</si>
  <si>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</si>
  <si>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</si>
  <si>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</si>
  <si>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</si>
  <si>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</si>
  <si>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</si>
  <si>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</si>
  <si>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</si>
  <si>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</si>
  <si>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</si>
  <si>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</si>
  <si>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</si>
  <si>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</si>
  <si>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</si>
  <si>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</si>
  <si>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</si>
  <si>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</si>
  <si>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</si>
  <si>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</si>
  <si>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</si>
  <si>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</si>
  <si>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</si>
  <si>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</si>
  <si>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</si>
  <si>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</si>
  <si>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</si>
  <si>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</si>
  <si>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</si>
  <si>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</si>
  <si>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</si>
  <si>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</si>
  <si>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</si>
  <si>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</si>
  <si>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</si>
  <si>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</si>
  <si>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</si>
  <si>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</si>
  <si>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</si>
  <si>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</si>
  <si>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</si>
  <si>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</si>
  <si>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</si>
  <si>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</si>
  <si>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</si>
  <si>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</si>
  <si>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</si>
  <si>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</si>
  <si>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</si>
  <si>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</si>
  <si>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</si>
  <si>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</si>
  <si>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</si>
  <si>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</si>
  <si>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</si>
  <si>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</si>
  <si>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</si>
  <si>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</si>
  <si>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</si>
  <si>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</si>
  <si>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</si>
  <si>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</si>
  <si>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</si>
  <si>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</si>
  <si>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</si>
  <si>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</si>
  <si>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</si>
  <si>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</si>
  <si>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</si>
  <si>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</si>
  <si>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</si>
  <si>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</si>
  <si>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</si>
  <si>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</si>
  <si>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</si>
  <si>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</si>
  <si>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</si>
  <si>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</si>
  <si>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</si>
  <si>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</si>
  <si>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</si>
  <si>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</si>
  <si>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</si>
  <si>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</si>
  <si>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</si>
  <si>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</si>
  <si>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</si>
  <si>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</si>
  <si>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</si>
  <si>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</si>
  <si>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</si>
  <si>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</si>
  <si>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</si>
  <si>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</si>
  <si>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</si>
  <si>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</si>
  <si>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</si>
  <si>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</si>
  <si>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</si>
  <si>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</si>
  <si>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</si>
  <si>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</si>
  <si>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</si>
  <si>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</si>
  <si>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</si>
  <si>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</si>
  <si>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</si>
  <si>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</si>
  <si>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</si>
  <si>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</si>
  <si>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</si>
  <si>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</si>
  <si>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</si>
  <si>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</si>
  <si>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</si>
  <si>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</si>
  <si>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</si>
  <si>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</si>
  <si>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</si>
  <si>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</si>
  <si>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</si>
  <si>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</si>
  <si>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</si>
  <si>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</si>
  <si>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</si>
  <si>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</si>
  <si>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</si>
  <si>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</si>
  <si>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</si>
  <si>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</si>
  <si>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</si>
  <si>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</si>
  <si>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</si>
  <si>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</si>
  <si>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</si>
  <si>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</si>
  <si>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</si>
  <si>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</si>
  <si>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</si>
  <si>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</si>
  <si>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</si>
  <si>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</si>
  <si>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</si>
  <si>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</si>
  <si>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</si>
  <si>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</si>
  <si>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</si>
  <si>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</si>
  <si>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</si>
  <si>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</si>
  <si>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</si>
  <si>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</si>
  <si>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</si>
  <si>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</si>
  <si>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</si>
  <si>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</si>
  <si>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</si>
  <si>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</si>
  <si>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</si>
  <si>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</si>
  <si>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</si>
  <si>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</si>
  <si>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</si>
  <si>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</si>
  <si>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</si>
  <si>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</si>
  <si>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</si>
  <si>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</si>
  <si>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</si>
  <si>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</si>
  <si>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</si>
  <si>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</si>
  <si>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</si>
  <si>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</si>
  <si>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</si>
  <si>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</si>
  <si>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</si>
  <si>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</si>
  <si>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</si>
  <si>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</si>
  <si>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</si>
  <si>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</si>
  <si>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</si>
  <si>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</si>
  <si>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</si>
  <si>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</si>
  <si>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</si>
  <si>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</si>
  <si>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</si>
  <si>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</si>
  <si>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</si>
  <si>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</si>
  <si>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</si>
  <si>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</si>
  <si>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</si>
  <si>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</si>
  <si>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</si>
  <si>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</si>
  <si>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</si>
  <si>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</si>
  <si>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</si>
  <si>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</si>
  <si>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</si>
  <si>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</si>
  <si>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</si>
  <si>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</si>
  <si>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</si>
  <si>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</si>
  <si>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</si>
  <si>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</si>
  <si>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</si>
  <si>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</si>
  <si>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</si>
  <si>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</si>
  <si>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</si>
  <si>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</si>
  <si>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</si>
  <si>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</si>
  <si>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</si>
  <si>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</si>
  <si>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</si>
  <si>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</si>
  <si>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</si>
  <si>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</si>
  <si>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</si>
  <si>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</si>
  <si>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</si>
  <si>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</si>
  <si>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</si>
  <si>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</si>
  <si>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</si>
  <si>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</si>
  <si>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</si>
  <si>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</si>
  <si>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</si>
  <si>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</si>
  <si>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</si>
  <si>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</si>
  <si>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</si>
  <si>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</si>
  <si>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</si>
  <si>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</si>
  <si>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</si>
  <si>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</si>
  <si>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</si>
  <si>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</si>
  <si>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</si>
  <si>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</si>
  <si>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</si>
  <si>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</si>
  <si>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</si>
  <si>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</si>
  <si>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</si>
  <si>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</si>
  <si>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</si>
  <si>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</si>
  <si>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</si>
  <si>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</si>
  <si>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</si>
  <si>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</si>
  <si>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</si>
  <si>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</si>
  <si>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</si>
  <si>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</si>
  <si>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</si>
  <si>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</si>
  <si>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</si>
  <si>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</si>
  <si>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</si>
  <si>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</si>
  <si>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</si>
  <si>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</si>
  <si>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</si>
  <si>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</si>
  <si>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</si>
  <si>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</si>
  <si>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</si>
  <si>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</si>
  <si>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</si>
  <si>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</si>
  <si>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</si>
  <si>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</si>
  <si>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</si>
  <si>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</si>
  <si>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</si>
  <si>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</si>
  <si>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</si>
  <si>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</si>
  <si>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</si>
  <si>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</si>
  <si>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</si>
  <si>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</si>
  <si>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</si>
  <si>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</si>
  <si>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</si>
  <si>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</si>
  <si>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</si>
  <si>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</si>
  <si>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</si>
  <si>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</si>
  <si>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</si>
  <si>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</si>
  <si>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</si>
  <si>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</si>
  <si>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</si>
  <si>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</si>
  <si>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</si>
  <si>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</si>
  <si>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</si>
  <si>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</si>
  <si>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</si>
  <si>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</si>
  <si>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</si>
  <si>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</si>
  <si>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</si>
  <si>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</si>
  <si>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</si>
  <si>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</si>
  <si>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</si>
  <si>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</si>
  <si>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</si>
  <si>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</si>
  <si>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</si>
  <si>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</si>
  <si>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</si>
  <si>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</si>
  <si>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</si>
  <si>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</si>
  <si>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</si>
  <si>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</si>
  <si>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</si>
  <si>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</si>
  <si>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</si>
  <si>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</si>
  <si>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</si>
  <si>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</si>
  <si>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</si>
  <si>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</si>
  <si>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</si>
  <si>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</si>
  <si>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</si>
  <si>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</si>
  <si>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</si>
  <si>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</si>
  <si>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</si>
  <si>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</si>
  <si>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</si>
  <si>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</si>
  <si>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</si>
  <si>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</si>
  <si>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</si>
  <si>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</si>
  <si>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</si>
  <si>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</si>
  <si>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</si>
  <si>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</si>
  <si>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</si>
  <si>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</si>
  <si>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</si>
  <si>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</si>
  <si>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</si>
  <si>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</si>
  <si>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</si>
  <si>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</si>
  <si>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</si>
  <si>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</si>
  <si>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</si>
  <si>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</si>
  <si>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</si>
  <si>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</si>
  <si>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</si>
  <si>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</si>
  <si>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</si>
  <si>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</si>
  <si>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</si>
  <si>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</si>
  <si>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</si>
  <si>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</si>
  <si>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</si>
  <si>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</si>
  <si>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</si>
  <si>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</si>
  <si>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</si>
  <si>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</si>
  <si>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</si>
  <si>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</si>
  <si>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</si>
  <si>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</si>
  <si>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</si>
  <si>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</si>
  <si>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</si>
  <si>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</si>
  <si>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</si>
  <si>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</si>
  <si>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</si>
  <si>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</si>
  <si>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</si>
  <si>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</si>
  <si>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</si>
  <si>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</si>
  <si>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</si>
  <si>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</si>
  <si>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</si>
  <si>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</si>
  <si>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</si>
  <si>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</si>
  <si>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</si>
  <si>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</si>
  <si>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</si>
  <si>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</si>
  <si>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</si>
  <si>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</si>
  <si>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</si>
  <si>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</si>
  <si>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</si>
  <si>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</si>
  <si>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</si>
  <si>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</si>
  <si>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</si>
  <si>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</si>
  <si>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</si>
  <si>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</si>
  <si>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</si>
  <si>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</si>
  <si>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</si>
  <si>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</si>
  <si>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</si>
  <si>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</si>
  <si>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</si>
  <si>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</si>
  <si>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</si>
  <si>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</si>
  <si>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</si>
  <si>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</si>
  <si>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</si>
  <si>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</si>
  <si>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</si>
  <si>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</si>
  <si>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</si>
  <si>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</si>
  <si>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</si>
  <si>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</si>
  <si>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</si>
  <si>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</si>
  <si>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</si>
  <si>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</si>
  <si>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</si>
  <si>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</si>
  <si>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</si>
  <si>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</si>
  <si>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</si>
  <si>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</si>
  <si>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</si>
  <si>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</si>
  <si>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</si>
  <si>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</si>
  <si>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</si>
  <si>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</si>
  <si>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</si>
  <si>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</si>
  <si>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</si>
  <si>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</si>
  <si>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</si>
  <si>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</si>
  <si>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</si>
  <si>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</si>
  <si>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</si>
  <si>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</si>
  <si>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</si>
  <si>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</si>
  <si>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</si>
  <si>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</si>
  <si>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</si>
  <si>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</si>
  <si>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</si>
  <si>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</si>
  <si>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</si>
  <si>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</si>
  <si>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</si>
  <si>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</si>
  <si>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</si>
  <si>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</si>
  <si>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</si>
  <si>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</si>
  <si>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</si>
  <si>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</si>
  <si>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</si>
  <si>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</si>
  <si>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</si>
  <si>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</si>
  <si>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</si>
  <si>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</si>
  <si>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</si>
  <si>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</si>
  <si>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</si>
  <si>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</si>
  <si>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</si>
  <si>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</si>
  <si>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</si>
  <si>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</si>
  <si>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</si>
  <si>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</si>
  <si>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</si>
  <si>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</si>
  <si>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</si>
  <si>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</si>
  <si>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</si>
  <si>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</si>
  <si>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</si>
  <si>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</si>
  <si>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</si>
  <si>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</si>
  <si>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</si>
  <si>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</si>
  <si>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</si>
  <si>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</si>
  <si>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</si>
  <si>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</si>
  <si>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</si>
  <si>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</si>
  <si>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</si>
  <si>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</si>
  <si>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</si>
  <si>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</si>
  <si>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</si>
  <si>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</si>
  <si>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</si>
  <si>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</si>
  <si>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</si>
  <si>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</si>
  <si>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</si>
  <si>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</si>
  <si>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</si>
  <si>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</si>
  <si>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</si>
  <si>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</si>
  <si>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</si>
  <si>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</si>
  <si>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</si>
  <si>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</si>
  <si>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</si>
  <si>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</si>
  <si>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</si>
  <si>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</si>
  <si>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</si>
  <si>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</si>
  <si>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</si>
  <si>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</si>
  <si>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</si>
  <si>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</si>
  <si>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</si>
  <si>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</si>
  <si>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</si>
  <si>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</si>
  <si>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</si>
  <si>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</si>
  <si>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</si>
  <si>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</si>
  <si>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</si>
  <si>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</si>
  <si>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</si>
  <si>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</si>
  <si>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</si>
  <si>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</si>
  <si>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</si>
  <si>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</si>
  <si>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</si>
  <si>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</si>
  <si>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</si>
  <si>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</si>
  <si>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</si>
  <si>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</si>
  <si>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</si>
  <si>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</si>
  <si>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</si>
  <si>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</si>
  <si>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</si>
  <si>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</si>
  <si>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</si>
  <si>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</si>
  <si>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</si>
  <si>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</si>
  <si>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</si>
  <si>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</si>
  <si>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</si>
  <si>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</si>
  <si>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</si>
  <si>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</si>
  <si>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</si>
  <si>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</si>
  <si>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</si>
  <si>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</si>
  <si>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</si>
  <si>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</si>
  <si>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</si>
  <si>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</si>
  <si>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</si>
  <si>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</si>
  <si>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</si>
  <si>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</si>
  <si>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</si>
  <si>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</si>
  <si>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</si>
  <si>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</si>
  <si>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</si>
  <si>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</si>
  <si>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</si>
  <si>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</si>
  <si>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</si>
  <si>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</si>
  <si>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</si>
  <si>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</si>
  <si>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</si>
  <si>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</si>
  <si>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</si>
  <si>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</si>
  <si>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</si>
  <si>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</si>
  <si>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</si>
  <si>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</si>
  <si>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</si>
  <si>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</si>
  <si>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</si>
  <si>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</si>
  <si>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</si>
  <si>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</si>
  <si>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</si>
  <si>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</si>
  <si>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</si>
  <si>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</si>
  <si>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</si>
  <si>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</si>
  <si>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</si>
  <si>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</si>
  <si>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</si>
  <si>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</si>
  <si>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</si>
  <si>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</si>
  <si>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</si>
  <si>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</si>
  <si>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</si>
  <si>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</si>
  <si>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</si>
  <si>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</si>
  <si>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</si>
  <si>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</si>
  <si>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</si>
  <si>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</si>
  <si>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</si>
  <si>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</si>
  <si>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</si>
  <si>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</si>
  <si>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</si>
  <si>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</si>
  <si>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</si>
  <si>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</si>
  <si>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</si>
  <si>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</si>
  <si>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</si>
  <si>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</si>
  <si>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</si>
  <si>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</si>
  <si>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</si>
  <si>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</si>
  <si>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</si>
  <si>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</si>
  <si>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</si>
  <si>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</si>
  <si>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</si>
  <si>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</si>
  <si>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</si>
  <si>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</si>
  <si>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</si>
  <si>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</si>
  <si>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</si>
  <si>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</si>
  <si>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</si>
  <si>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</si>
  <si>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</si>
  <si>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</si>
  <si>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</si>
  <si>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</si>
  <si>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</si>
  <si>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</si>
  <si>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</si>
  <si>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</si>
  <si>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</si>
  <si>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</si>
  <si>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</si>
  <si>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</si>
  <si>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</si>
  <si>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</si>
  <si>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</si>
  <si>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</si>
  <si>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</si>
  <si>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</si>
  <si>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</si>
  <si>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</si>
  <si>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</si>
  <si>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</si>
  <si>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</si>
  <si>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</si>
  <si>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</si>
  <si>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</si>
  <si>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</si>
  <si>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</si>
  <si>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</si>
  <si>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</si>
  <si>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</si>
  <si>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</si>
  <si>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</si>
  <si>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</si>
  <si>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</si>
  <si>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</si>
  <si>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</si>
  <si>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</si>
  <si>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</si>
  <si>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</si>
  <si>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</si>
  <si>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</si>
  <si>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</si>
  <si>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</si>
  <si>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</si>
  <si>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</si>
  <si>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</si>
  <si>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</si>
  <si>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</si>
  <si>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</si>
  <si>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</si>
  <si>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</si>
  <si>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</si>
  <si>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</si>
  <si>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</si>
  <si>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</si>
  <si>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</si>
  <si>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</si>
  <si>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</si>
  <si>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</si>
  <si>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</si>
  <si>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</si>
  <si>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</si>
  <si>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</si>
  <si>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</si>
  <si>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</si>
  <si>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</si>
  <si>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</si>
  <si>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</si>
  <si>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</si>
  <si>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</si>
  <si>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</si>
  <si>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</si>
  <si>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</si>
  <si>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</si>
  <si>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</si>
  <si>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</si>
  <si>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</si>
  <si>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</si>
  <si>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</si>
  <si>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</si>
  <si>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</si>
  <si>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</si>
  <si>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</si>
  <si>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</si>
  <si>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</si>
  <si>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</si>
  <si>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</si>
  <si>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</si>
  <si>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</si>
  <si>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</si>
  <si>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</si>
  <si>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</si>
  <si>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</si>
  <si>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</si>
  <si>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</si>
  <si>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</si>
  <si>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</si>
  <si>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</si>
  <si>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</si>
  <si>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</si>
  <si>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</si>
  <si>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</si>
  <si>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</si>
  <si>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</si>
  <si>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</si>
  <si>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</si>
  <si>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</si>
  <si>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</si>
  <si>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</si>
  <si>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</si>
  <si>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</si>
  <si>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</si>
  <si>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</si>
  <si>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</si>
  <si>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</si>
  <si>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</si>
  <si>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</si>
  <si>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</si>
  <si>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</si>
  <si>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</si>
  <si>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</si>
  <si>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</si>
  <si>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</si>
  <si>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</si>
  <si>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</si>
  <si>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</si>
  <si>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</si>
  <si>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</si>
  <si>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</si>
  <si>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</si>
  <si>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</si>
  <si>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</si>
  <si>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</si>
  <si>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</si>
  <si>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</si>
  <si>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</si>
  <si>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</si>
  <si>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</si>
  <si>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</si>
  <si>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</si>
  <si>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</si>
  <si>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</si>
  <si>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</si>
  <si>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</si>
  <si>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</si>
  <si>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</si>
  <si>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</si>
  <si>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</si>
  <si>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</si>
  <si>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</si>
  <si>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</si>
  <si>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</si>
  <si>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</si>
  <si>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</si>
  <si>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</si>
  <si>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</si>
  <si>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</si>
  <si>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</si>
  <si>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</si>
  <si>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</si>
  <si>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</si>
  <si>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</si>
  <si>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</si>
  <si>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</si>
  <si>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</si>
  <si>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</si>
  <si>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</si>
  <si>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</si>
  <si>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</si>
  <si>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</si>
  <si>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</si>
  <si>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</si>
  <si>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</si>
  <si>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</si>
  <si>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</si>
  <si>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</si>
  <si>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</si>
  <si>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</si>
  <si>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</si>
  <si>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</si>
  <si>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</si>
  <si>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</si>
  <si>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</si>
  <si>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</si>
  <si>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</si>
  <si>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</si>
  <si>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</si>
  <si>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</si>
  <si>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</si>
  <si>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</si>
  <si>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</si>
  <si>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</si>
  <si>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</si>
  <si>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</si>
  <si>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</si>
  <si>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</si>
  <si>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</si>
  <si>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</si>
  <si>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</si>
  <si>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</si>
  <si>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</si>
  <si>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</si>
  <si>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</si>
  <si>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</si>
  <si>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</si>
  <si>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</si>
  <si>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</si>
  <si>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</si>
  <si>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</si>
  <si>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</si>
  <si>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</si>
  <si>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</si>
  <si>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</si>
  <si>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</si>
  <si>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</si>
  <si>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</si>
  <si>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</si>
  <si>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</si>
  <si>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</si>
  <si>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</si>
  <si>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</si>
  <si>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</si>
  <si>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</si>
  <si>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</si>
  <si>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</si>
  <si>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</si>
  <si>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</si>
  <si>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</si>
  <si>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</si>
  <si>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</si>
  <si>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</si>
  <si>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</si>
  <si>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</si>
  <si>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</si>
  <si>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</si>
  <si>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</si>
  <si>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</si>
  <si>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</si>
  <si>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</si>
  <si>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</si>
  <si>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</si>
  <si>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</si>
  <si>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</si>
  <si>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</si>
  <si>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</si>
  <si>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</si>
  <si>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</si>
  <si>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</si>
  <si>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</si>
  <si>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</si>
  <si>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</si>
  <si>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</si>
  <si>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</si>
  <si>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</si>
  <si>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</si>
  <si>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</si>
  <si>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</si>
  <si>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</si>
  <si>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</si>
  <si>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</si>
  <si>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</si>
  <si>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</si>
  <si>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</si>
  <si>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</si>
  <si>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</si>
  <si>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</si>
  <si>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</si>
  <si>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</si>
  <si>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</si>
  <si>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</si>
  <si>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</si>
  <si>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</si>
  <si>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</si>
  <si>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</si>
  <si>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</si>
  <si>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</si>
  <si>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</si>
  <si>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</si>
  <si>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</si>
  <si>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</si>
  <si>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</si>
  <si>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</si>
  <si>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</si>
  <si>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</si>
  <si>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</si>
  <si>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</si>
  <si>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</si>
  <si>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</si>
  <si>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</si>
  <si>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</si>
  <si>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</si>
  <si>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</si>
  <si>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</si>
  <si>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</si>
  <si>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</si>
  <si>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</si>
  <si>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</si>
  <si>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</si>
  <si>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</si>
  <si>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</si>
  <si>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</si>
  <si>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</si>
  <si>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</si>
  <si>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</si>
  <si>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</si>
  <si>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</si>
  <si>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</si>
  <si>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</si>
  <si>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</si>
  <si>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</si>
  <si>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</si>
  <si>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</si>
  <si>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</si>
  <si>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</si>
  <si>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</si>
  <si>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</si>
  <si>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</si>
  <si>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</si>
  <si>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</si>
  <si>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</si>
  <si>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</si>
  <si>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</si>
  <si>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</si>
  <si>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</si>
  <si>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</si>
  <si>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</si>
  <si>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</si>
  <si>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</si>
  <si>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</si>
  <si>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</si>
  <si>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</si>
  <si>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</si>
  <si>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</si>
  <si>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</si>
  <si>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</si>
  <si>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</si>
  <si>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</si>
  <si>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</si>
  <si>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</si>
  <si>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</si>
  <si>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</si>
  <si>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</si>
  <si>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</si>
  <si>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</si>
  <si>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</si>
  <si>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</si>
  <si>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</si>
  <si>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</si>
  <si>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</si>
  <si>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</si>
  <si>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</si>
  <si>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</si>
  <si>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</si>
  <si>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</si>
  <si>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</si>
  <si>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</si>
  <si>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</si>
  <si>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</si>
  <si>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</si>
  <si>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</si>
  <si>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</si>
  <si>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</si>
  <si>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</si>
  <si>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</si>
  <si>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</si>
  <si>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</si>
  <si>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</si>
  <si>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</si>
  <si>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</si>
  <si>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</si>
  <si>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</si>
  <si>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</si>
  <si>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</si>
  <si>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</si>
  <si>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</si>
  <si>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</si>
  <si>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</si>
  <si>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</si>
  <si>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</si>
  <si>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</si>
  <si>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</si>
  <si>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</si>
  <si>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</si>
  <si>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</si>
  <si>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</si>
  <si>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</si>
  <si>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</si>
  <si>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</si>
  <si>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</si>
  <si>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</si>
  <si>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</si>
  <si>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</si>
  <si>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</si>
  <si>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</si>
  <si>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</si>
  <si>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</si>
  <si>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</si>
  <si>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</si>
  <si>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</si>
  <si>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</si>
  <si>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</si>
  <si>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</si>
  <si>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</si>
  <si>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</si>
  <si>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</si>
  <si>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</si>
  <si>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</si>
  <si>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</si>
  <si>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</si>
  <si>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</si>
  <si>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</si>
  <si>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</si>
  <si>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</si>
  <si>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</si>
  <si>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</si>
  <si>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</si>
  <si>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</si>
  <si>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</si>
  <si>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</si>
  <si>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</si>
  <si>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</si>
  <si>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</si>
  <si>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</si>
  <si>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</si>
  <si>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</si>
  <si>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</si>
  <si>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</si>
  <si>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</si>
  <si>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</si>
  <si>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</si>
  <si>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</si>
  <si>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</si>
  <si>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</si>
  <si>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</si>
  <si>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</si>
  <si>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</si>
  <si>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</si>
  <si>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</si>
  <si>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</si>
  <si>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</si>
  <si>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</si>
  <si>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</si>
  <si>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</si>
  <si>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</si>
  <si>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</si>
  <si>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</si>
  <si>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</si>
  <si>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</si>
  <si>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</si>
  <si>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</si>
  <si>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</si>
  <si>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</si>
  <si>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</si>
  <si>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</si>
  <si>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</si>
  <si>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</si>
  <si>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</si>
  <si>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</si>
  <si>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</si>
  <si>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</si>
  <si>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</si>
  <si>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</si>
  <si>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</si>
  <si>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</si>
  <si>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</si>
  <si>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</si>
  <si>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</si>
  <si>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</si>
  <si>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</si>
  <si>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</si>
  <si>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</si>
  <si>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</si>
  <si>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</si>
  <si>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</si>
  <si>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</si>
  <si>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</si>
  <si>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</si>
  <si>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</si>
  <si>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</si>
  <si>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</si>
  <si>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</si>
  <si>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</si>
  <si>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</si>
  <si>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</si>
  <si>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</si>
  <si>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</si>
  <si>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</si>
  <si>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</si>
  <si>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</si>
  <si>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</si>
  <si>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</si>
  <si>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</si>
  <si>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</si>
  <si>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</si>
  <si>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</si>
  <si>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</si>
  <si>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</si>
  <si>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</si>
  <si>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</si>
  <si>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</si>
  <si>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</si>
  <si>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</si>
  <si>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</si>
  <si>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</si>
  <si>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</si>
  <si>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</si>
  <si>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</si>
  <si>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</si>
  <si>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</si>
  <si>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</si>
  <si>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</si>
  <si>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</si>
  <si>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</si>
  <si>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</si>
  <si>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</si>
  <si>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</si>
  <si>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</si>
  <si>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</si>
  <si>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</si>
  <si>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</si>
  <si>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</si>
  <si>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</si>
  <si>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</si>
  <si>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</si>
  <si>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</si>
  <si>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</si>
  <si>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</si>
  <si>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</si>
  <si>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</si>
  <si>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</si>
  <si>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</si>
  <si>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</si>
  <si>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</si>
  <si>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</si>
  <si>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</si>
  <si>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</si>
  <si>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</si>
  <si>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</si>
  <si>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</si>
  <si>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</si>
  <si>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</si>
  <si>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</si>
  <si>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</si>
  <si>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</si>
  <si>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</si>
  <si>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</si>
  <si>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</si>
  <si>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</si>
  <si>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</si>
  <si>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</si>
  <si>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</si>
  <si>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</si>
  <si>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</si>
  <si>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</si>
  <si>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</si>
  <si>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</si>
  <si>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</si>
  <si>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</si>
  <si>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</si>
  <si>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</si>
  <si>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</si>
  <si>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</si>
  <si>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</si>
  <si>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</si>
  <si>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</si>
  <si>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</si>
  <si>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</si>
  <si>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</si>
  <si>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</si>
  <si>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</si>
  <si>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</si>
  <si>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</si>
  <si>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</si>
  <si>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</si>
  <si>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</si>
  <si>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</si>
  <si>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</si>
  <si>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</si>
  <si>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</si>
  <si>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</si>
  <si>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</si>
  <si>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</si>
  <si>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</si>
  <si>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</si>
  <si>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</si>
  <si>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</si>
  <si>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</si>
  <si>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</si>
  <si>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</si>
  <si>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</si>
  <si>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</si>
  <si>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</si>
  <si>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</si>
  <si>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</si>
  <si>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</si>
  <si>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</si>
  <si>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</si>
  <si>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</si>
  <si>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</si>
  <si>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</si>
  <si>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</si>
  <si>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</si>
  <si>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</si>
  <si>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</si>
  <si>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</si>
  <si>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</si>
  <si>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</si>
  <si>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</si>
  <si>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</si>
  <si>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</si>
  <si>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</si>
  <si>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</si>
  <si>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</si>
  <si>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</si>
  <si>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</si>
  <si>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</si>
  <si>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</si>
  <si>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</si>
  <si>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</si>
  <si>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</si>
  <si>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</si>
  <si>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</si>
  <si>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</si>
  <si>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</si>
  <si>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</si>
  <si>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</si>
  <si>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</si>
  <si>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</si>
  <si>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</si>
  <si>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</si>
  <si>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</si>
  <si>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</si>
  <si>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</si>
  <si>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</si>
  <si>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</si>
  <si>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</si>
  <si>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</si>
  <si>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</si>
  <si>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</si>
  <si>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</si>
  <si>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</si>
  <si>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</si>
  <si>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</si>
  <si>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</si>
  <si>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</si>
  <si>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</si>
  <si>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</si>
  <si>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</si>
  <si>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</si>
  <si>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</si>
  <si>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</si>
  <si>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</si>
  <si>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</si>
  <si>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</si>
  <si>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</si>
  <si>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</si>
  <si>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</si>
  <si>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</si>
  <si>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</si>
  <si>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</si>
  <si>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</si>
  <si>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</si>
  <si>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</si>
  <si>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</si>
  <si>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</si>
  <si>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</si>
  <si>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</si>
  <si>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</si>
  <si>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</si>
  <si>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</si>
  <si>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</si>
  <si>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</si>
  <si>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</si>
  <si>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</si>
  <si>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</si>
  <si>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</si>
  <si>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</si>
  <si>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</si>
  <si>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</si>
  <si>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</si>
  <si>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</si>
  <si>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</si>
  <si>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</si>
  <si>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</si>
  <si>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</si>
  <si>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</si>
  <si>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</si>
  <si>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</si>
  <si>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</si>
  <si>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</si>
  <si>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</si>
  <si>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</si>
  <si>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</si>
  <si>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</si>
  <si>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</si>
  <si>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</si>
  <si>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</si>
  <si>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</si>
  <si>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</si>
  <si>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</si>
  <si>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</si>
  <si>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</si>
  <si>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</si>
  <si>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</si>
  <si>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</si>
  <si>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</si>
  <si>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</si>
  <si>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</si>
  <si>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</si>
  <si>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</si>
  <si>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</si>
  <si>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</si>
  <si>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</si>
  <si>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</si>
  <si>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</si>
  <si>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</si>
  <si>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</si>
  <si>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</si>
  <si>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</si>
  <si>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</si>
  <si>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</si>
  <si>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</si>
  <si>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</si>
  <si>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</si>
  <si>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</si>
  <si>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</si>
  <si>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</si>
  <si>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</si>
  <si>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</si>
  <si>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</si>
  <si>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</si>
  <si>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</si>
  <si>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</si>
  <si>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</si>
  <si>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</si>
  <si>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</si>
  <si>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</si>
  <si>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</si>
  <si>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</si>
  <si>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</si>
  <si>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</si>
  <si>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</si>
  <si>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</si>
  <si>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</si>
  <si>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</si>
  <si>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</si>
  <si>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</si>
  <si>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</si>
  <si>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</si>
  <si>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</si>
  <si>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</si>
  <si>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</si>
  <si>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</si>
  <si>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</si>
  <si>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</si>
  <si>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</si>
  <si>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</si>
  <si>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</si>
  <si>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</si>
  <si>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</si>
  <si>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</si>
  <si>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</si>
  <si>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</si>
  <si>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</si>
  <si>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</si>
  <si>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</si>
  <si>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</si>
  <si>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</si>
  <si>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</si>
  <si>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</si>
  <si>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</si>
  <si>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</si>
  <si>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</si>
  <si>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</si>
  <si>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</si>
  <si>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</si>
  <si>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</si>
  <si>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</si>
  <si>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</si>
  <si>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</si>
  <si>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</si>
  <si>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</si>
  <si>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</si>
  <si>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</si>
  <si>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</si>
  <si>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</si>
  <si>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</si>
  <si>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</si>
  <si>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</si>
  <si>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</si>
  <si>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</si>
  <si>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</si>
  <si>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</si>
  <si>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</si>
  <si>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</si>
  <si>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</si>
  <si>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</si>
  <si>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</si>
  <si>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</si>
  <si>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</si>
  <si>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</si>
  <si>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</si>
  <si>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</si>
  <si>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</si>
  <si>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</si>
  <si>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</si>
  <si>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</si>
  <si>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</si>
  <si>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</si>
  <si>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</si>
  <si>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</si>
  <si>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</si>
  <si>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</si>
  <si>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</si>
  <si>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</si>
  <si>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</si>
  <si>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</si>
  <si>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</si>
  <si>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</si>
  <si>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</si>
  <si>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</si>
  <si>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</si>
  <si>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</si>
  <si>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</si>
  <si>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</si>
  <si>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</si>
  <si>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</si>
  <si>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</si>
  <si>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</si>
  <si>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</si>
  <si>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</si>
  <si>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</si>
  <si>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</si>
  <si>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</si>
  <si>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</si>
  <si>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</si>
  <si>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</si>
  <si>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</si>
  <si>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</si>
  <si>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</si>
  <si>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</si>
  <si>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</si>
  <si>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</si>
  <si>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</si>
  <si>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</si>
  <si>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</si>
  <si>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</si>
  <si>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</si>
  <si>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</si>
  <si>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</si>
  <si>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</si>
  <si>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</si>
  <si>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</si>
  <si>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</si>
  <si>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</si>
  <si>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</si>
  <si>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</si>
  <si>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</si>
  <si>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</si>
  <si>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</si>
  <si>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</si>
  <si>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</si>
  <si>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</si>
  <si>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</si>
  <si>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</si>
  <si>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</si>
  <si>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</si>
  <si>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</si>
  <si>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</si>
  <si>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</si>
  <si>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</si>
  <si>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</si>
  <si>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</si>
  <si>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</si>
  <si>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</si>
  <si>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</si>
  <si>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</si>
  <si>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</si>
  <si>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</si>
  <si>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</si>
  <si>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</si>
  <si>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</si>
  <si>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</si>
  <si>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</si>
  <si>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</si>
  <si>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</si>
  <si>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</si>
  <si>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</si>
  <si>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</si>
  <si>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</si>
  <si>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</si>
  <si>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</si>
  <si>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</si>
  <si>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</si>
  <si>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</si>
  <si>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</si>
  <si>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</si>
  <si>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</si>
  <si>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</si>
  <si>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</si>
  <si>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</si>
  <si>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</si>
  <si>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</si>
  <si>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</si>
  <si>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</si>
  <si>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</si>
  <si>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</si>
  <si>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</si>
  <si>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</si>
  <si>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</si>
  <si>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</si>
  <si>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</si>
  <si>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</si>
  <si>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</si>
  <si>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</si>
  <si>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</si>
  <si>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</si>
  <si>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</si>
  <si>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</si>
  <si>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</si>
  <si>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</si>
  <si>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</si>
  <si>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</si>
  <si>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</si>
  <si>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</si>
  <si>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</si>
  <si>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</si>
  <si>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</si>
  <si>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</si>
  <si>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</si>
  <si>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</si>
  <si>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</si>
  <si>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</si>
  <si>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</si>
  <si>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</si>
  <si>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</si>
  <si>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</si>
  <si>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</si>
  <si>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</si>
  <si>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</si>
  <si>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</si>
  <si>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</si>
  <si>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</si>
  <si>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</si>
  <si>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</si>
  <si>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</si>
  <si>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</si>
  <si>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</si>
  <si>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</si>
  <si>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</si>
  <si>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</si>
  <si>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</si>
  <si>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</si>
  <si>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</si>
  <si>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</si>
  <si>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</si>
  <si>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</si>
  <si>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</si>
  <si>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</si>
  <si>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</si>
  <si>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</si>
  <si>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</si>
  <si>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</si>
  <si>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</si>
  <si>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</si>
  <si>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</si>
  <si>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</si>
  <si>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</si>
  <si>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</si>
  <si>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</si>
  <si>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</si>
  <si>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</si>
  <si>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</si>
  <si>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</si>
  <si>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</si>
  <si>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</si>
  <si>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</si>
  <si>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</si>
  <si>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</si>
  <si>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</si>
  <si>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</si>
  <si>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</si>
  <si>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</si>
  <si>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</si>
  <si>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</si>
  <si>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</si>
  <si>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</si>
  <si>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</si>
  <si>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</si>
  <si>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</si>
  <si>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</si>
  <si>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</si>
  <si>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</si>
  <si>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</si>
  <si>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</si>
  <si>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</si>
  <si>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</si>
  <si>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</si>
  <si>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</si>
  <si>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</si>
  <si>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</si>
  <si>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</si>
  <si>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</si>
  <si>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</si>
  <si>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</si>
  <si>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</si>
  <si>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</si>
  <si>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</si>
  <si>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</si>
  <si>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</si>
  <si>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</si>
  <si>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</si>
  <si>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</si>
  <si>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</si>
  <si>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</si>
  <si>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</si>
  <si>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</si>
  <si>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</si>
  <si>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</si>
  <si>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</si>
  <si>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</si>
  <si>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</si>
  <si>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</si>
  <si>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</si>
  <si>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</si>
  <si>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</si>
  <si>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</si>
  <si>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</si>
  <si>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</si>
  <si>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</si>
  <si>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</si>
  <si>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</si>
  <si>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</si>
  <si>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</si>
  <si>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</si>
  <si>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</si>
  <si>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</si>
  <si>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</si>
  <si>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</si>
  <si>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</si>
  <si>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</si>
  <si>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</si>
  <si>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</si>
  <si>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</si>
  <si>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</si>
  <si>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</si>
  <si>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</si>
  <si>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</si>
  <si>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</si>
  <si>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</si>
  <si>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</si>
  <si>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</si>
  <si>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</si>
  <si>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</si>
  <si>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</si>
  <si>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</si>
  <si>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</si>
  <si>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</si>
  <si>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</si>
  <si>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</si>
  <si>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</si>
  <si>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</si>
  <si>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</si>
  <si>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</si>
  <si>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</si>
  <si>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</si>
  <si>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</si>
  <si>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</si>
  <si>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</si>
  <si>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</si>
  <si>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</si>
  <si>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</si>
  <si>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</si>
  <si>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</si>
  <si>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</si>
  <si>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</si>
  <si>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</si>
  <si>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</si>
  <si>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</si>
  <si>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</si>
  <si>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</si>
  <si>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</si>
  <si>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</si>
  <si>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</si>
  <si>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</si>
  <si>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</si>
  <si>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</si>
  <si>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</si>
  <si>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</si>
  <si>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</si>
  <si>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</si>
  <si>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</si>
  <si>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</si>
  <si>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</si>
  <si>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</si>
  <si>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</si>
  <si>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</si>
  <si>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</si>
  <si>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</si>
  <si>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</si>
  <si>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</si>
  <si>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</si>
  <si>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</si>
  <si>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</si>
  <si>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</si>
  <si>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</si>
  <si>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</si>
  <si>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</si>
  <si>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</si>
  <si>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</si>
  <si>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</si>
  <si>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</si>
  <si>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</si>
  <si>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</si>
  <si>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</si>
  <si>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</si>
  <si>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</si>
  <si>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</si>
  <si>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</si>
  <si>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</si>
  <si>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</si>
  <si>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</si>
  <si>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</si>
  <si>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</si>
  <si>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</si>
  <si>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</si>
  <si>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</si>
  <si>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</si>
  <si>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</si>
  <si>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</si>
  <si>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</si>
  <si>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</si>
  <si>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</si>
  <si>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</si>
  <si>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</si>
  <si>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</si>
  <si>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</si>
  <si>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</si>
  <si>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</si>
  <si>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</si>
  <si>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</si>
  <si>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</si>
  <si>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</si>
  <si>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</si>
  <si>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</si>
  <si>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</si>
  <si>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</si>
  <si>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</si>
  <si>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</si>
  <si>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</si>
  <si>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</si>
  <si>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</si>
  <si>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</si>
  <si>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</si>
  <si>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</si>
  <si>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</si>
  <si>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</si>
  <si>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</si>
  <si>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</si>
  <si>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</si>
  <si>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</si>
  <si>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</si>
  <si>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</si>
  <si>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</si>
  <si>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</si>
  <si>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</si>
  <si>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</si>
  <si>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</si>
  <si>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</si>
  <si>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</si>
  <si>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</si>
  <si>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</si>
  <si>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</si>
  <si>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</si>
  <si>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</si>
  <si>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</si>
  <si>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</si>
  <si>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</si>
  <si>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</si>
  <si>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</si>
  <si>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</si>
  <si>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</si>
  <si>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</si>
  <si>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</si>
  <si>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</si>
  <si>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</si>
  <si>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</si>
  <si>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</si>
  <si>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</si>
  <si>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</si>
  <si>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</si>
  <si>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</si>
  <si>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</si>
  <si>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</si>
  <si>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</si>
  <si>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</si>
  <si>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</si>
  <si>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</si>
  <si>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</si>
  <si>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</si>
  <si>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</si>
  <si>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</si>
  <si>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</si>
  <si>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</si>
  <si>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</si>
  <si>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</si>
  <si>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</si>
  <si>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</si>
  <si>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</si>
  <si>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</si>
  <si>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</si>
  <si>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</si>
  <si>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</si>
  <si>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</si>
  <si>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</si>
  <si>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</si>
  <si>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</si>
  <si>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</si>
  <si>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</si>
  <si>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</si>
  <si>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</si>
  <si>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</si>
  <si>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</si>
  <si>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</si>
  <si>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</si>
  <si>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</si>
  <si>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</si>
  <si>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</si>
  <si>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</si>
  <si>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</si>
  <si>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</si>
  <si>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</si>
  <si>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</si>
  <si>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</si>
  <si>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</si>
  <si>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</si>
  <si>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</si>
  <si>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</si>
  <si>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</si>
  <si>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</si>
  <si>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</si>
  <si>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</si>
  <si>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</si>
  <si>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</si>
  <si>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</si>
  <si>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</si>
  <si>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</si>
  <si>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</si>
  <si>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</si>
  <si>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</si>
  <si>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</si>
  <si>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</si>
  <si>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</si>
  <si>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</si>
  <si>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</si>
  <si>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</si>
  <si>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</si>
  <si>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</si>
  <si>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</si>
  <si>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</si>
  <si>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</si>
  <si>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</si>
  <si>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</si>
  <si>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</si>
  <si>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</si>
  <si>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</si>
  <si>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</si>
  <si>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</si>
  <si>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</si>
  <si>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</si>
  <si>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</si>
  <si>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</si>
  <si>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</si>
  <si>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</si>
  <si>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</si>
  <si>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</si>
  <si>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</si>
  <si>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</si>
  <si>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</si>
  <si>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</si>
  <si>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</si>
  <si>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</si>
  <si>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</si>
  <si>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</si>
  <si>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</si>
  <si>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</si>
  <si>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</si>
  <si>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</si>
  <si>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</si>
  <si>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</si>
  <si>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</si>
  <si>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</si>
  <si>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</si>
  <si>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</si>
  <si>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</si>
  <si>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</si>
  <si>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</si>
  <si>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</si>
  <si>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</si>
  <si>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</si>
  <si>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</si>
  <si>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</si>
  <si>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</si>
  <si>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</si>
  <si>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</si>
  <si>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</si>
  <si>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</si>
  <si>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</si>
  <si>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</si>
  <si>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</si>
  <si>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</si>
  <si>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</si>
  <si>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</si>
  <si>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</si>
  <si>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</si>
  <si>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</si>
  <si>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</si>
  <si>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</si>
  <si>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</si>
  <si>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</si>
  <si>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</si>
  <si>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</si>
  <si>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</si>
  <si>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</si>
  <si>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</si>
  <si>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</si>
  <si>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</si>
  <si>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</si>
  <si>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</si>
  <si>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</si>
  <si>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</si>
  <si>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</si>
  <si>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</si>
  <si>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</si>
  <si>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</si>
  <si>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</si>
  <si>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</si>
  <si>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</si>
  <si>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</si>
  <si>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</si>
  <si>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</si>
  <si>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</si>
  <si>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</si>
  <si>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</si>
  <si>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</si>
  <si>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</si>
  <si>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</si>
  <si>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</si>
  <si>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</si>
  <si>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</si>
  <si>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</si>
  <si>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</si>
  <si>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</si>
  <si>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</si>
  <si>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</si>
  <si>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</si>
  <si>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</si>
  <si>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</si>
  <si>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</si>
  <si>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</si>
  <si>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</si>
  <si>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</si>
  <si>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</si>
  <si>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</si>
  <si>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</si>
  <si>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</si>
  <si>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</si>
  <si>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</si>
  <si>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</si>
  <si>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</si>
  <si>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</si>
  <si>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</si>
  <si>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</si>
  <si>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</si>
  <si>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</si>
  <si>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</si>
  <si>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</si>
  <si>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</si>
  <si>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</si>
  <si>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</si>
  <si>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</si>
  <si>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</si>
  <si>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</si>
  <si>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</si>
  <si>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</si>
  <si>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</si>
  <si>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</si>
  <si>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</si>
  <si>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</si>
  <si>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</si>
  <si>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</si>
  <si>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</si>
  <si>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</si>
  <si>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</si>
  <si>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</si>
  <si>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</si>
  <si>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</si>
  <si>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</si>
  <si>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</si>
  <si>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</si>
  <si>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</si>
  <si>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</si>
  <si>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</si>
  <si>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</si>
  <si>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</si>
  <si>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</si>
  <si>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</si>
  <si>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</si>
  <si>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</si>
  <si>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</si>
  <si>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</si>
  <si>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</si>
  <si>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</si>
  <si>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</si>
  <si>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</si>
  <si>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</si>
  <si>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</si>
  <si>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</si>
  <si>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</si>
  <si>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</si>
  <si>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</si>
  <si>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</si>
  <si>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</si>
  <si>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</si>
  <si>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</si>
  <si>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</si>
  <si>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</si>
  <si>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</si>
  <si>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</si>
  <si>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</si>
  <si>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</si>
  <si>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</si>
  <si>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</si>
  <si>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</si>
  <si>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</si>
  <si>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</si>
  <si>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</si>
  <si>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</si>
  <si>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</si>
  <si>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</si>
  <si>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</si>
  <si>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</si>
  <si>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</si>
  <si>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</si>
  <si>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</si>
  <si>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</si>
  <si>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</si>
  <si>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</si>
  <si>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</si>
  <si>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</si>
  <si>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</si>
  <si>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</si>
  <si>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</si>
  <si>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</si>
  <si>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</si>
  <si>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</si>
  <si>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</si>
  <si>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</si>
  <si>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</si>
  <si>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</si>
  <si>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</si>
  <si>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</si>
  <si>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</si>
  <si>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</si>
  <si>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</si>
  <si>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</si>
  <si>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</si>
  <si>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</si>
  <si>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</si>
  <si>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</si>
  <si>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</si>
  <si>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</si>
  <si>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</si>
  <si>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</si>
  <si>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</si>
  <si>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</si>
  <si>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</si>
  <si>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</si>
  <si>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</si>
  <si>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</si>
  <si>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</si>
  <si>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</si>
  <si>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</si>
  <si>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</si>
  <si>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</si>
  <si>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</si>
  <si>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</si>
  <si>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</si>
  <si>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</si>
  <si>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</si>
  <si>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</si>
  <si>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</si>
  <si>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</si>
  <si>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</si>
  <si>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</si>
  <si>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</si>
  <si>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</si>
  <si>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</si>
  <si>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</si>
  <si>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</si>
  <si>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</si>
  <si>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</si>
  <si>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</si>
  <si>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</si>
  <si>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</si>
  <si>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</si>
  <si>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</si>
  <si>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</si>
  <si>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</si>
  <si>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</si>
  <si>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</si>
  <si>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</si>
  <si>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</si>
  <si>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</si>
  <si>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</si>
  <si>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</si>
  <si>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</si>
  <si>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</si>
  <si>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</si>
  <si>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</si>
  <si>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</si>
  <si>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</si>
  <si>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</si>
  <si>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</si>
  <si>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</si>
  <si>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</si>
  <si>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</si>
  <si>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</si>
  <si>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</si>
  <si>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</si>
  <si>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</si>
  <si>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</si>
  <si>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</si>
  <si>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</si>
  <si>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</si>
  <si>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</si>
  <si>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</si>
  <si>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</si>
  <si>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</si>
  <si>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</si>
  <si>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</si>
  <si>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</si>
  <si>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</si>
  <si>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</si>
  <si>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</si>
  <si>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</si>
  <si>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</si>
  <si>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</si>
  <si>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</si>
  <si>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</si>
  <si>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</si>
  <si>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</si>
  <si>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</si>
  <si>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</si>
  <si>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</si>
  <si>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</si>
  <si>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</si>
  <si>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</si>
  <si>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</si>
  <si>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</si>
  <si>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</si>
  <si>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</si>
  <si>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</si>
  <si>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</si>
  <si>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</si>
  <si>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</si>
  <si>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</si>
  <si>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</si>
  <si>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</si>
  <si>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</si>
  <si>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</si>
  <si>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</si>
  <si>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</si>
  <si>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</si>
  <si>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</si>
  <si>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</si>
  <si>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</si>
  <si>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</si>
  <si>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</si>
  <si>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</si>
  <si>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</si>
  <si>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</si>
  <si>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</si>
  <si>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</si>
  <si>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</si>
  <si>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</si>
  <si>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</si>
  <si>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</si>
  <si>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</si>
  <si>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</si>
  <si>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</si>
  <si>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</si>
  <si>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</si>
  <si>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</si>
  <si>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</si>
  <si>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</si>
  <si>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</si>
  <si>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</si>
  <si>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</si>
  <si>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</si>
  <si>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</si>
  <si>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</si>
  <si>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</si>
  <si>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</si>
  <si>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</si>
  <si>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</si>
  <si>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</si>
  <si>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</si>
  <si>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</si>
  <si>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</si>
  <si>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</si>
  <si>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</si>
  <si>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</si>
  <si>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</si>
  <si>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</si>
  <si>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</si>
  <si>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</si>
  <si>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</si>
  <si>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</si>
  <si>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</si>
  <si>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</si>
  <si>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</si>
  <si>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</si>
  <si>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</si>
  <si>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</si>
  <si>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</si>
  <si>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</si>
  <si>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</si>
  <si>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</si>
  <si>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</si>
  <si>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</si>
  <si>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</si>
  <si>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</si>
  <si>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</si>
  <si>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</si>
  <si>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</si>
  <si>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</si>
  <si>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</si>
  <si>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</si>
  <si>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</si>
  <si>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</si>
  <si>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</si>
  <si>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</si>
  <si>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</si>
  <si>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</si>
  <si>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</si>
  <si>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</si>
  <si>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</si>
  <si>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</si>
  <si>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</si>
  <si>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</si>
  <si>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</si>
  <si>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</si>
  <si>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</si>
  <si>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</si>
  <si>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</si>
  <si>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</si>
  <si>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</si>
  <si>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</si>
  <si>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</si>
  <si>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</si>
  <si>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</si>
  <si>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</si>
  <si>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</si>
  <si>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</si>
  <si>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</si>
  <si>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</si>
  <si>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</si>
  <si>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</si>
  <si>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</si>
  <si>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</si>
  <si>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</si>
  <si>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</si>
  <si>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</si>
  <si>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</si>
  <si>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</si>
  <si>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</si>
  <si>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</si>
  <si>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</si>
  <si>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</si>
  <si>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</si>
  <si>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</si>
  <si>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</si>
  <si>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</si>
  <si>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</si>
  <si>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</si>
  <si>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</si>
  <si>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</si>
  <si>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</si>
  <si>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</si>
  <si>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</si>
  <si>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</si>
  <si>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</si>
  <si>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</si>
  <si>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</si>
  <si>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</si>
  <si>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</si>
  <si>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</si>
  <si>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</si>
  <si>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</si>
  <si>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</si>
  <si>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</si>
  <si>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</si>
  <si>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</si>
  <si>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</si>
  <si>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</si>
  <si>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</si>
  <si>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</si>
  <si>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</si>
  <si>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</si>
  <si>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</si>
  <si>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</si>
  <si>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</si>
  <si>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</si>
  <si>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</si>
  <si>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</si>
  <si>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</si>
  <si>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</si>
  <si>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</si>
  <si>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</si>
  <si>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</si>
  <si>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</si>
  <si>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</si>
  <si>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</si>
  <si>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</si>
  <si>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</si>
  <si>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</si>
  <si>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</si>
  <si>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</si>
  <si>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</si>
  <si>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</si>
  <si>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</si>
  <si>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</si>
  <si>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</si>
  <si>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</si>
  <si>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</si>
  <si>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</si>
  <si>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</si>
  <si>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</si>
  <si>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</si>
  <si>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</si>
  <si>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</si>
  <si>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</si>
  <si>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</si>
  <si>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</si>
  <si>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</si>
  <si>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</si>
  <si>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</si>
  <si>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</si>
  <si>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</si>
  <si>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</si>
  <si>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</si>
  <si>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</si>
  <si>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</si>
  <si>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</si>
  <si>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</si>
  <si>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</si>
  <si>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</si>
  <si>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</si>
  <si>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</si>
  <si>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</si>
  <si>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</si>
  <si>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</si>
  <si>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</si>
  <si>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</si>
  <si>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</si>
  <si>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</si>
  <si>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</si>
  <si>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</si>
  <si>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</si>
  <si>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</si>
  <si>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</si>
  <si>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</si>
  <si>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</si>
  <si>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</si>
  <si>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</si>
  <si>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</si>
  <si>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</si>
  <si>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</si>
  <si>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</si>
  <si>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</si>
  <si>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</si>
  <si>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</si>
  <si>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</si>
  <si>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</si>
  <si>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</si>
  <si>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</si>
  <si>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</si>
  <si>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</si>
  <si>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</si>
  <si>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</si>
  <si>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</si>
  <si>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</si>
  <si>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</si>
  <si>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</si>
  <si>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</si>
  <si>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</si>
  <si>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</si>
  <si>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</si>
  <si>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</si>
  <si>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</si>
  <si>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</si>
  <si>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</si>
  <si>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</si>
  <si>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</si>
  <si>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</si>
  <si>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</si>
  <si>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</si>
  <si>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</si>
  <si>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</si>
  <si>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</si>
  <si>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</si>
  <si>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</si>
  <si>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</si>
  <si>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</si>
  <si>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</si>
  <si>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</si>
  <si>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</si>
  <si>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</si>
  <si>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</si>
  <si>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</si>
  <si>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</si>
  <si>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</si>
  <si>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</si>
  <si>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</si>
  <si>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</si>
  <si>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</si>
  <si>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</si>
  <si>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</si>
  <si>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</si>
  <si>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</si>
  <si>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</si>
  <si>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</si>
  <si>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</si>
  <si>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</si>
  <si>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</si>
  <si>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</si>
  <si>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</si>
  <si>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</si>
  <si>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</si>
  <si>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</si>
  <si>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</si>
  <si>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</si>
  <si>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</si>
  <si>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</si>
  <si>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</si>
  <si>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</si>
  <si>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</si>
  <si>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</si>
  <si>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</si>
  <si>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</si>
  <si>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</si>
  <si>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</si>
  <si>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</si>
  <si>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</si>
  <si>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</si>
  <si>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</si>
  <si>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</si>
  <si>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</si>
  <si>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</si>
  <si>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</si>
  <si>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</si>
  <si>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</si>
  <si>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</si>
  <si>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</si>
  <si>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</si>
  <si>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</si>
  <si>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</si>
  <si>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</si>
  <si>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</si>
  <si>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</si>
  <si>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</si>
  <si>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</si>
  <si>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</si>
  <si>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</si>
  <si>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</si>
  <si>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</si>
  <si>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</si>
  <si>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</si>
  <si>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</si>
  <si>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</si>
  <si>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</si>
  <si>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</si>
  <si>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</si>
  <si>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</si>
  <si>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</si>
  <si>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</si>
  <si>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</si>
  <si>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</si>
  <si>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</si>
  <si>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</si>
  <si>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</si>
  <si>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</si>
  <si>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</si>
  <si>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</si>
  <si>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</si>
  <si>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</si>
  <si>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</si>
  <si>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</si>
  <si>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</si>
  <si>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</si>
  <si>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</si>
  <si>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</si>
  <si>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</si>
  <si>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</si>
  <si>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</si>
  <si>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</si>
  <si>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</si>
  <si>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</si>
  <si>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</si>
  <si>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</si>
  <si>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</si>
  <si>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</si>
  <si>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</si>
  <si>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</si>
  <si>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</si>
  <si>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</si>
  <si>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</si>
  <si>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</si>
  <si>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</si>
  <si>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</si>
  <si>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</si>
  <si>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</si>
  <si>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</si>
  <si>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</si>
  <si>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</si>
  <si>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</si>
  <si>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</si>
  <si>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</si>
  <si>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</si>
  <si>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</si>
  <si>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</si>
  <si>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</si>
  <si>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</si>
  <si>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</si>
  <si>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</si>
  <si>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</si>
  <si>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</si>
  <si>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</si>
  <si>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</si>
  <si>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</si>
  <si>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</si>
  <si>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</si>
  <si>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</si>
  <si>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</si>
  <si>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</si>
  <si>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</si>
  <si>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</si>
  <si>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</si>
  <si>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</si>
  <si>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</si>
  <si>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</si>
  <si>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</si>
  <si>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</si>
  <si>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</si>
  <si>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</si>
  <si>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</si>
  <si>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</si>
  <si>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</si>
  <si>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</si>
  <si>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</si>
  <si>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</si>
  <si>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</si>
  <si>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</si>
  <si>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</si>
  <si>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</si>
  <si>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</si>
  <si>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</si>
  <si>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</si>
  <si>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</si>
  <si>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</si>
  <si>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</si>
  <si>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</si>
  <si>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</si>
  <si>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</si>
  <si>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</si>
  <si>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</si>
  <si>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</si>
  <si>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</si>
  <si>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</si>
  <si>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</si>
  <si>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</si>
  <si>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</si>
  <si>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</si>
  <si>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</si>
  <si>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</si>
  <si>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</si>
  <si>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</si>
  <si>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</si>
  <si>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</si>
  <si>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</si>
  <si>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</si>
  <si>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</si>
  <si>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</si>
  <si>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</si>
  <si>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</si>
  <si>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</si>
  <si>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</si>
  <si>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</si>
  <si>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</si>
  <si>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</si>
  <si>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</si>
  <si>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</si>
  <si>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</si>
  <si>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</si>
  <si>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</si>
  <si>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</si>
  <si>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</si>
  <si>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</si>
  <si>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</si>
  <si>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</si>
  <si>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</si>
  <si>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</si>
  <si>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</si>
  <si>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</si>
  <si>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</si>
  <si>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</si>
  <si>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</si>
  <si>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</si>
  <si>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</si>
  <si>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</si>
  <si>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</si>
  <si>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</si>
  <si>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</si>
  <si>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</si>
  <si>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</si>
  <si>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</si>
  <si>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</si>
  <si>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</si>
  <si>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</si>
  <si>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</si>
  <si>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</si>
  <si>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</si>
  <si>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</si>
  <si>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</si>
  <si>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</si>
  <si>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</si>
  <si>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</si>
  <si>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</si>
  <si>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</si>
  <si>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</si>
  <si>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</si>
  <si>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</si>
  <si>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</si>
  <si>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</si>
  <si>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</si>
  <si>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</si>
  <si>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</si>
  <si>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</si>
  <si>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</si>
  <si>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</si>
  <si>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</si>
  <si>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</si>
  <si>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</si>
  <si>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</si>
  <si>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</si>
  <si>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</si>
  <si>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</si>
  <si>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</si>
  <si>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</si>
  <si>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</si>
  <si>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</si>
  <si>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</si>
  <si>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</si>
  <si>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</si>
  <si>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</si>
  <si>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</si>
  <si>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</si>
  <si>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</si>
  <si>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</si>
  <si>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</si>
  <si>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</si>
  <si>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</si>
  <si>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</si>
  <si>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</si>
  <si>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</si>
  <si>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</si>
  <si>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</si>
  <si>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</si>
  <si>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</si>
  <si>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</si>
  <si>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</si>
  <si>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</si>
  <si>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</si>
  <si>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</si>
  <si>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</si>
  <si>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</si>
  <si>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</si>
  <si>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</si>
  <si>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</si>
  <si>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</si>
  <si>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</si>
  <si>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</si>
  <si>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</si>
  <si>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</si>
  <si>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</si>
  <si>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</si>
  <si>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</si>
  <si>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</si>
  <si>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</si>
  <si>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</si>
  <si>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</si>
  <si>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</si>
  <si>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</si>
  <si>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</si>
  <si>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</si>
  <si>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</si>
  <si>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</si>
  <si>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</si>
  <si>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</si>
  <si>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</si>
  <si>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</si>
  <si>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</si>
  <si>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</si>
  <si>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</si>
  <si>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</si>
  <si>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</si>
  <si>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</si>
  <si>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</si>
  <si>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</si>
  <si>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</si>
  <si>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</si>
  <si>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</si>
  <si>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</si>
  <si>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</si>
  <si>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</si>
  <si>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</si>
  <si>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</si>
  <si>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</si>
  <si>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</si>
  <si>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</si>
  <si>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</si>
  <si>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</si>
  <si>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</si>
  <si>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</si>
  <si>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</si>
  <si>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</si>
  <si>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</si>
  <si>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</si>
  <si>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</si>
  <si>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</si>
  <si>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</si>
  <si>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</si>
  <si>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</si>
  <si>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</si>
  <si>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</si>
  <si>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</si>
  <si>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</si>
  <si>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</si>
  <si>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</si>
  <si>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</si>
  <si>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</si>
  <si>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</si>
  <si>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</si>
  <si>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</si>
  <si>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</si>
  <si>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</si>
  <si>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</si>
  <si>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</si>
  <si>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</si>
  <si>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</si>
  <si>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</si>
  <si>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</si>
  <si>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</si>
  <si>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</si>
  <si>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</si>
  <si>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</si>
  <si>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</si>
  <si>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</si>
  <si>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</si>
  <si>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</si>
  <si>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</si>
  <si>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</si>
  <si>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</si>
  <si>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</si>
  <si>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</si>
  <si>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</si>
  <si>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</si>
  <si>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</si>
  <si>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</si>
  <si>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</si>
  <si>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</si>
  <si>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</si>
  <si>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</si>
  <si>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</si>
  <si>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</si>
  <si>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</si>
  <si>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</si>
  <si>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</si>
  <si>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</si>
  <si>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</si>
  <si>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</si>
  <si>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</si>
  <si>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</si>
  <si>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</si>
  <si>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</si>
  <si>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</si>
  <si>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</si>
  <si>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</si>
  <si>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</si>
  <si>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</si>
  <si>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</si>
  <si>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</si>
  <si>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</si>
  <si>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</si>
  <si>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</si>
  <si>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</si>
  <si>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</si>
  <si>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</si>
  <si>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</si>
  <si>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</si>
  <si>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</si>
  <si>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</si>
  <si>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</si>
  <si>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</si>
  <si>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</si>
  <si>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</si>
  <si>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</si>
  <si>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</si>
  <si>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</si>
  <si>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</si>
  <si>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</si>
  <si>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</si>
  <si>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</si>
  <si>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</si>
  <si>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</si>
  <si>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</si>
  <si>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</si>
  <si>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</si>
  <si>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</si>
  <si>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</si>
  <si>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</si>
  <si>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</si>
  <si>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</si>
  <si>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</si>
  <si>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</si>
  <si>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</si>
  <si>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</si>
  <si>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</si>
  <si>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</si>
  <si>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</si>
  <si>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</si>
  <si>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</si>
  <si>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</si>
  <si>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</si>
  <si>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</si>
  <si>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</si>
  <si>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</si>
  <si>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</si>
  <si>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</si>
  <si>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</si>
  <si>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</si>
  <si>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</si>
  <si>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</si>
  <si>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</si>
  <si>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</si>
  <si>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</si>
  <si>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</si>
  <si>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</si>
  <si>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</si>
  <si>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</si>
  <si>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</si>
  <si>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</si>
  <si>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</si>
  <si>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</si>
  <si>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</si>
  <si>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</si>
  <si>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</si>
  <si>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</si>
  <si>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</si>
  <si>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</si>
  <si>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</si>
  <si>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</si>
  <si>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</si>
  <si>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</si>
  <si>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</si>
  <si>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</si>
  <si>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</si>
  <si>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</si>
  <si>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</si>
  <si>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</si>
  <si>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</si>
  <si>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</si>
  <si>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</si>
  <si>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</si>
  <si>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</si>
  <si>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</si>
  <si>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</si>
  <si>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</si>
  <si>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</si>
  <si>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</si>
  <si>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</si>
  <si>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</si>
  <si>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</si>
  <si>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</si>
  <si>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</si>
  <si>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</si>
  <si>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</si>
  <si>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</si>
  <si>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</si>
  <si>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</si>
  <si>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</si>
  <si>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</si>
  <si>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</si>
  <si>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</si>
  <si>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</si>
  <si>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</si>
  <si>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</si>
  <si>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</si>
  <si>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</si>
  <si>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</si>
  <si>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</si>
  <si>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</si>
  <si>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</si>
  <si>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</si>
  <si>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</si>
  <si>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</si>
  <si>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</si>
  <si>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</si>
  <si>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</si>
  <si>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</si>
  <si>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</si>
  <si>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</si>
  <si>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</si>
  <si>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</si>
  <si>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</si>
  <si>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</si>
  <si>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</si>
  <si>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</si>
  <si>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</si>
  <si>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</si>
  <si>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</si>
  <si>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</si>
  <si>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</si>
  <si>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</si>
  <si>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</si>
  <si>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</si>
  <si>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</si>
  <si>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</si>
  <si>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</si>
  <si>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</si>
  <si>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</si>
  <si>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</si>
  <si>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</si>
  <si>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</si>
  <si>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</si>
  <si>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</si>
  <si>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</si>
  <si>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</si>
  <si>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</si>
  <si>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</si>
  <si>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</si>
  <si>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</si>
  <si>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</si>
  <si>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</si>
  <si>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</si>
  <si>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</si>
  <si>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</si>
  <si>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</si>
  <si>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</si>
  <si>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</si>
  <si>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</si>
  <si>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</si>
  <si>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</si>
  <si>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</si>
  <si>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</si>
  <si>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</si>
  <si>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</si>
  <si>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</si>
  <si>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</si>
  <si>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</si>
  <si>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</si>
  <si>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</si>
  <si>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</si>
  <si>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</si>
  <si>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</si>
  <si>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</si>
  <si>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</si>
  <si>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</si>
  <si>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</si>
  <si>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</si>
  <si>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</si>
  <si>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</si>
  <si>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</si>
  <si>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</si>
  <si>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</si>
  <si>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</si>
  <si>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</si>
  <si>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</si>
  <si>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</si>
  <si>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</si>
  <si>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</si>
  <si>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</si>
  <si>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</si>
  <si>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</si>
  <si>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</si>
  <si>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</si>
  <si>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</si>
  <si>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</si>
  <si>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</si>
  <si>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</si>
  <si>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</si>
  <si>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</si>
  <si>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</si>
  <si>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</si>
  <si>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</si>
  <si>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</si>
  <si>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</si>
  <si>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</si>
  <si>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</si>
  <si>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</si>
  <si>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</si>
  <si>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</si>
  <si>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</si>
  <si>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</si>
  <si>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</si>
  <si>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</si>
  <si>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</si>
  <si>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</si>
  <si>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</si>
  <si>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</si>
  <si>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</si>
  <si>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</si>
  <si>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</si>
  <si>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</si>
  <si>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</si>
  <si>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</si>
  <si>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</si>
  <si>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</si>
  <si>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</si>
  <si>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</si>
  <si>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</si>
  <si>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</si>
  <si>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</si>
  <si>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</si>
  <si>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</si>
  <si>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</si>
  <si>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</si>
  <si>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</si>
  <si>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</si>
  <si>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</si>
  <si>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</si>
  <si>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</si>
  <si>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</si>
  <si>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</si>
  <si>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</si>
  <si>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</si>
  <si>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</si>
  <si>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</si>
  <si>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</si>
  <si>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</si>
  <si>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</si>
  <si>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</si>
  <si>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</si>
  <si>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</si>
  <si>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</si>
  <si>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</si>
  <si>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</si>
  <si>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</si>
  <si>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</si>
  <si>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</si>
  <si>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</si>
  <si>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</si>
  <si>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</si>
  <si>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</si>
  <si>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</si>
  <si>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</si>
  <si>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</si>
  <si>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</si>
  <si>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</si>
  <si>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</si>
  <si>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</si>
  <si>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</si>
  <si>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</si>
  <si>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</si>
  <si>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</si>
  <si>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</si>
  <si>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</si>
  <si>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</si>
  <si>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</si>
  <si>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</si>
  <si>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</si>
  <si>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</si>
  <si>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</si>
  <si>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</si>
  <si>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</si>
  <si>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</si>
  <si>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</si>
  <si>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</si>
  <si>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</si>
  <si>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</si>
  <si>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</si>
  <si>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</si>
  <si>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</si>
  <si>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</si>
  <si>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</si>
  <si>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</si>
  <si>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</si>
  <si>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</si>
  <si>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</si>
  <si>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</si>
  <si>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</si>
  <si>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</si>
  <si>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</si>
  <si>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</si>
  <si>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</si>
  <si>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</si>
  <si>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</si>
  <si>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</si>
  <si>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</si>
  <si>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</si>
  <si>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</si>
  <si>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</si>
  <si>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</si>
  <si>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</si>
  <si>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</si>
  <si>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</si>
  <si>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</si>
  <si>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</si>
  <si>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</si>
  <si>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</si>
  <si>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</si>
  <si>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</si>
  <si>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</si>
  <si>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</si>
  <si>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</si>
  <si>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</si>
  <si>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</si>
  <si>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</si>
  <si>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</si>
  <si>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</si>
  <si>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</si>
  <si>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</si>
  <si>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</si>
  <si>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</si>
  <si>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</si>
  <si>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</si>
  <si>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</si>
  <si>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</si>
  <si>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</si>
  <si>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</si>
  <si>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</si>
  <si>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</si>
  <si>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</si>
  <si>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</si>
  <si>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</si>
  <si>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</si>
  <si>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</si>
  <si>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</si>
  <si>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</si>
  <si>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</si>
  <si>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</si>
  <si>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</si>
  <si>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</si>
  <si>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</si>
  <si>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</si>
  <si>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</si>
  <si>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</si>
  <si>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</si>
  <si>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</si>
  <si>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</si>
  <si>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</si>
  <si>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</si>
  <si>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</si>
  <si>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</si>
  <si>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</si>
  <si>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</si>
  <si>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</si>
  <si>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</si>
  <si>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</si>
  <si>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</si>
  <si>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</si>
  <si>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</si>
  <si>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</si>
  <si>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</si>
  <si>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</si>
  <si>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</si>
  <si>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</si>
  <si>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</si>
  <si>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</si>
  <si>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</si>
  <si>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</si>
  <si>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</si>
  <si>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</si>
  <si>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</si>
  <si>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</si>
  <si>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</si>
  <si>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</si>
  <si>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</si>
  <si>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</si>
  <si>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</si>
  <si>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</si>
  <si>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</si>
  <si>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</si>
  <si>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</si>
  <si>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</si>
  <si>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</si>
  <si>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</si>
  <si>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</si>
  <si>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</si>
  <si>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</si>
  <si>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</si>
  <si>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</si>
  <si>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</si>
  <si>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</si>
  <si>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</si>
  <si>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</si>
  <si>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</si>
  <si>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</si>
  <si>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</si>
  <si>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</si>
  <si>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</si>
  <si>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</si>
  <si>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</si>
  <si>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</si>
  <si>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</si>
  <si>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</si>
  <si>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</si>
  <si>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</si>
  <si>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</si>
  <si>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</si>
  <si>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</si>
  <si>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</si>
  <si>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</si>
  <si>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</si>
  <si>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</si>
  <si>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</si>
  <si>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</si>
  <si>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</si>
  <si>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</si>
  <si>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</si>
  <si>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</si>
  <si>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</si>
  <si>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</si>
  <si>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</si>
  <si>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</si>
  <si>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</si>
  <si>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</si>
  <si>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</si>
  <si>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</si>
  <si>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</si>
  <si>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</si>
  <si>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</si>
  <si>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</si>
  <si>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</si>
  <si>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</si>
  <si>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</si>
  <si>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</si>
  <si>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</si>
  <si>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</si>
  <si>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</si>
  <si>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</si>
  <si>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</si>
  <si>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</si>
  <si>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</si>
  <si>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</si>
  <si>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</si>
  <si>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</si>
  <si>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</si>
  <si>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</si>
  <si>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</si>
  <si>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</si>
  <si>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</si>
  <si>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</si>
  <si>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</si>
  <si>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</si>
  <si>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</si>
  <si>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</si>
  <si>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</si>
  <si>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</si>
  <si>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</si>
  <si>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</si>
  <si>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</si>
  <si>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</si>
  <si>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</si>
  <si>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</si>
  <si>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</si>
  <si>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</si>
  <si>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</si>
  <si>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</si>
  <si>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</si>
  <si>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</si>
  <si>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</si>
  <si>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</si>
  <si>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</si>
  <si>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</si>
  <si>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</si>
  <si>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</si>
  <si>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</si>
  <si>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</si>
  <si>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</si>
  <si>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</si>
  <si>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</si>
  <si>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</si>
  <si>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</si>
  <si>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</si>
  <si>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</si>
  <si>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</si>
  <si>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</si>
  <si>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</si>
  <si>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</si>
  <si>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</si>
  <si>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</si>
  <si>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</si>
  <si>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</si>
  <si>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</si>
  <si>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</si>
  <si>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</si>
  <si>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</si>
  <si>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</si>
  <si>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</si>
  <si>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</si>
  <si>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</si>
  <si>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</si>
  <si>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</si>
  <si>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</si>
  <si>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</si>
  <si>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</si>
  <si>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</si>
  <si>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</si>
  <si>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</si>
  <si>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</si>
  <si>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</si>
  <si>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</si>
  <si>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</si>
  <si>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</si>
  <si>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</si>
  <si>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</si>
  <si>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</si>
  <si>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</si>
  <si>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</si>
  <si>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</si>
  <si>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</si>
  <si>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</si>
  <si>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</si>
  <si>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</si>
  <si>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</si>
  <si>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</si>
  <si>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</si>
  <si>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</si>
  <si>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</si>
  <si>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</si>
  <si>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</si>
  <si>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</si>
  <si>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</si>
  <si>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</si>
  <si>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</si>
  <si>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</si>
  <si>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</si>
  <si>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</si>
  <si>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</si>
  <si>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</si>
  <si>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</si>
  <si>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</si>
  <si>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</si>
  <si>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</si>
  <si>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</si>
  <si>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</si>
  <si>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</si>
  <si>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</si>
  <si>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</si>
  <si>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</si>
  <si>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</si>
  <si>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</si>
  <si>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</si>
  <si>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</si>
  <si>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</si>
  <si>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</si>
  <si>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</si>
  <si>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</si>
  <si>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</si>
  <si>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</si>
  <si>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</si>
  <si>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</si>
  <si>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</si>
  <si>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</si>
  <si>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</si>
  <si>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</si>
  <si>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</si>
  <si>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</si>
  <si>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</si>
  <si>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</si>
  <si>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</si>
  <si>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</si>
  <si>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</si>
  <si>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</si>
  <si>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</si>
  <si>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</si>
  <si>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</si>
  <si>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</si>
  <si>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</si>
  <si>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</si>
  <si>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</si>
  <si>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</si>
  <si>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</si>
  <si>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</si>
  <si>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</si>
  <si>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</si>
  <si>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</si>
  <si>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</si>
  <si>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</si>
  <si>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</si>
  <si>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</si>
  <si>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</si>
  <si>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</si>
  <si>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</si>
  <si>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</si>
  <si>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</si>
  <si>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</si>
  <si>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</si>
  <si>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</si>
  <si>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</si>
  <si>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</si>
  <si>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</si>
  <si>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</si>
  <si>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</si>
  <si>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</si>
  <si>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</si>
  <si>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</si>
  <si>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</si>
  <si>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</si>
  <si>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</si>
  <si>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</si>
  <si>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</si>
  <si>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</si>
  <si>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</si>
  <si>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</si>
  <si>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</si>
  <si>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</si>
  <si>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</si>
  <si>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</si>
  <si>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</si>
  <si>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</si>
  <si>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</si>
  <si>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</si>
  <si>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</si>
  <si>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</si>
  <si>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</si>
  <si>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</si>
  <si>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</si>
  <si>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</si>
  <si>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</si>
  <si>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</si>
  <si>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</si>
  <si>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</si>
  <si>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</si>
  <si>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</si>
  <si>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</si>
  <si>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</si>
  <si>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</si>
  <si>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</si>
  <si>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</si>
  <si>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</si>
  <si>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</si>
  <si>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</si>
  <si>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</si>
  <si>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</si>
  <si>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</si>
  <si>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</si>
  <si>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</si>
  <si>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</si>
  <si>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</si>
  <si>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</si>
  <si>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</si>
  <si>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</si>
  <si>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</si>
  <si>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</si>
  <si>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</si>
  <si>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</si>
  <si>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</si>
  <si>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</si>
  <si>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</si>
  <si>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</si>
  <si>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</si>
  <si>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</si>
  <si>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</si>
  <si>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</si>
  <si>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</si>
  <si>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</si>
  <si>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</si>
  <si>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</si>
  <si>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</si>
  <si>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</si>
  <si>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</si>
  <si>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</si>
  <si>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</si>
  <si>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</si>
  <si>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</si>
  <si>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</si>
  <si>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</si>
  <si>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</si>
  <si>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</si>
  <si>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</si>
  <si>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</si>
  <si>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</si>
  <si>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</si>
  <si>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</si>
  <si>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</si>
  <si>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</si>
  <si>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</si>
  <si>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</si>
  <si>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</si>
  <si>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</si>
  <si>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</si>
  <si>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</si>
  <si>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</si>
  <si>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</si>
  <si>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</si>
  <si>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</si>
  <si>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</si>
  <si>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</si>
  <si>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</si>
  <si>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</si>
  <si>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</si>
  <si>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</si>
  <si>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</si>
  <si>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</si>
  <si>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</si>
  <si>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</si>
  <si>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</si>
  <si>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</si>
  <si>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</si>
  <si>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</si>
  <si>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</si>
  <si>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</si>
  <si>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</si>
  <si>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</si>
  <si>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</si>
  <si>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</si>
  <si>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</si>
  <si>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</si>
  <si>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</si>
  <si>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</si>
  <si>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</si>
  <si>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</si>
  <si>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</si>
  <si>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</si>
  <si>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</si>
  <si>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</si>
  <si>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</si>
  <si>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</si>
  <si>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</si>
  <si>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</si>
  <si>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</si>
  <si>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</si>
  <si>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</si>
  <si>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</si>
  <si>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</si>
  <si>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</si>
  <si>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</si>
  <si>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</si>
  <si>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</si>
  <si>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</si>
  <si>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</si>
  <si>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</si>
  <si>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</si>
  <si>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</si>
  <si>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</si>
  <si>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</si>
  <si>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</si>
  <si>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</si>
  <si>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</si>
  <si>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</si>
  <si>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</si>
  <si>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</si>
  <si>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</si>
  <si>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</si>
  <si>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</si>
  <si>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</si>
  <si>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</si>
  <si>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</si>
  <si>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</si>
  <si>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</si>
  <si>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</si>
  <si>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</si>
  <si>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</si>
  <si>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</si>
  <si>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</si>
  <si>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</si>
  <si>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</si>
  <si>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</si>
  <si>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</si>
  <si>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</si>
  <si>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</si>
  <si>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</si>
  <si>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</si>
  <si>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</si>
  <si>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</si>
  <si>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</si>
  <si>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</si>
  <si>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</si>
  <si>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</si>
  <si>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</si>
  <si>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</si>
  <si>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</si>
  <si>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</si>
  <si>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</si>
  <si>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</si>
  <si>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</si>
  <si>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</si>
  <si>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</si>
  <si>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</si>
  <si>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</si>
  <si>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</si>
  <si>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</si>
  <si>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</si>
  <si>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</si>
  <si>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</si>
  <si>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</si>
  <si>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</si>
  <si>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</si>
  <si>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</si>
  <si>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</si>
  <si>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</si>
  <si>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</si>
  <si>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</si>
  <si>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</si>
  <si>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</si>
  <si>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</si>
  <si>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</si>
  <si>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</si>
  <si>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</si>
  <si>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</si>
  <si>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</si>
  <si>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</si>
  <si>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</si>
  <si>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</si>
  <si>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</si>
  <si>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</si>
  <si>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</si>
  <si>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</si>
  <si>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</si>
  <si>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</si>
  <si>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</si>
  <si>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</si>
  <si>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</si>
  <si>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</si>
  <si>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</si>
  <si>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</si>
  <si>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</si>
  <si>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</si>
  <si>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</si>
  <si>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</si>
  <si>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</si>
  <si>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</si>
  <si>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</si>
  <si>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</si>
  <si>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</si>
  <si>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</si>
  <si>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</si>
  <si>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</si>
  <si>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</si>
  <si>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</si>
  <si>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</si>
  <si>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</si>
  <si>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</si>
  <si>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</si>
  <si>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</si>
  <si>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</si>
  <si>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</si>
  <si>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</si>
  <si>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</si>
  <si>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</si>
  <si>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</si>
  <si>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</si>
  <si>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</si>
  <si>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</si>
  <si>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</si>
  <si>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</si>
  <si>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</si>
  <si>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</si>
  <si>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</si>
  <si>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</si>
  <si>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</si>
  <si>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</si>
  <si>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</si>
  <si>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</si>
  <si>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</si>
  <si>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</si>
  <si>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</si>
  <si>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</si>
  <si>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</si>
  <si>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</si>
  <si>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</si>
  <si>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</si>
  <si>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</si>
  <si>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</si>
  <si>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</si>
  <si>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</si>
  <si>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</si>
  <si>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</si>
  <si>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</si>
  <si>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</si>
  <si>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</si>
  <si>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</si>
  <si>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</si>
  <si>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</si>
  <si>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</si>
  <si>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</si>
  <si>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</si>
  <si>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</si>
  <si>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</si>
  <si>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</si>
  <si>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</si>
  <si>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</si>
  <si>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</si>
  <si>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</si>
  <si>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</si>
  <si>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</si>
  <si>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</si>
  <si>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</si>
  <si>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</si>
  <si>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</si>
  <si>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</si>
  <si>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</si>
  <si>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</si>
  <si>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</si>
  <si>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</si>
  <si>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</si>
  <si>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</si>
  <si>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</si>
  <si>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</si>
  <si>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</si>
  <si>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</si>
  <si>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</si>
  <si>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</si>
  <si>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</si>
  <si>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</si>
  <si>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</si>
  <si>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</si>
  <si>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</si>
  <si>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</si>
  <si>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</si>
  <si>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</si>
  <si>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</si>
  <si>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</si>
  <si>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</si>
  <si>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</si>
  <si>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</si>
  <si>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</si>
  <si>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</si>
  <si>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</si>
  <si>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</si>
  <si>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</si>
  <si>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</si>
  <si>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</si>
  <si>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</si>
  <si>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</si>
  <si>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</si>
  <si>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</si>
  <si>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</si>
  <si>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</si>
  <si>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</si>
  <si>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</si>
  <si>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</si>
  <si>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</si>
  <si>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</si>
  <si>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</si>
  <si>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</si>
  <si>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</si>
  <si>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</si>
  <si>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</si>
  <si>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</si>
  <si>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</si>
  <si>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</si>
  <si>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</si>
  <si>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</si>
  <si>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</si>
  <si>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</si>
  <si>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</si>
  <si>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</si>
  <si>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</si>
  <si>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</si>
  <si>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</si>
  <si>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</si>
  <si>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</si>
  <si>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</si>
  <si>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</si>
  <si>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</si>
  <si>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</si>
  <si>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</si>
  <si>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</si>
  <si>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</si>
  <si>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</si>
  <si>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</si>
  <si>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</si>
  <si>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</si>
  <si>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</si>
  <si>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</si>
  <si>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</si>
  <si>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</si>
  <si>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</si>
  <si>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</si>
  <si>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</si>
  <si>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</si>
  <si>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</si>
  <si>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</si>
  <si>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</si>
  <si>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</si>
  <si>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</si>
  <si>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</si>
  <si>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</si>
  <si>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</si>
  <si>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</si>
  <si>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</si>
  <si>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</si>
  <si>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</si>
  <si>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</si>
  <si>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</si>
  <si>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</si>
  <si>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</si>
  <si>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</si>
  <si>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</si>
  <si>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</si>
  <si>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</si>
  <si>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</si>
  <si>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</si>
  <si>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</si>
  <si>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</si>
  <si>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</si>
  <si>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</si>
  <si>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</si>
  <si>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</si>
  <si>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</si>
  <si>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</si>
  <si>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</si>
  <si>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</si>
  <si>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</si>
  <si>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</si>
  <si>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</si>
  <si>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</si>
  <si>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</si>
  <si>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</si>
  <si>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</si>
  <si>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</si>
  <si>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</si>
  <si>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</si>
  <si>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</si>
  <si>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</si>
  <si>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</si>
  <si>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</si>
  <si>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</si>
  <si>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</si>
  <si>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</si>
  <si>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</si>
  <si>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</si>
  <si>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</si>
  <si>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</si>
  <si>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</si>
  <si>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</si>
  <si>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</si>
  <si>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</si>
  <si>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</si>
  <si>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</si>
  <si>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</si>
  <si>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</si>
  <si>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</si>
  <si>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</si>
  <si>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</si>
  <si>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</si>
  <si>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</si>
  <si>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</si>
  <si>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</si>
  <si>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</si>
  <si>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</si>
  <si>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</si>
  <si>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</si>
  <si>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</si>
  <si>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</si>
  <si>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</si>
  <si>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</si>
  <si>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</si>
  <si>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</si>
  <si>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</si>
  <si>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</si>
  <si>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</si>
  <si>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</si>
  <si>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</si>
  <si>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</si>
  <si>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</si>
  <si>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</si>
  <si>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</si>
  <si>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</si>
  <si>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</si>
  <si>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</si>
  <si>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</si>
  <si>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</si>
  <si>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</si>
  <si>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</si>
  <si>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</si>
  <si>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</si>
  <si>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</si>
  <si>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</si>
  <si>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</si>
  <si>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</si>
  <si>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</si>
  <si>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</si>
  <si>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</si>
  <si>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</si>
  <si>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</si>
  <si>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</si>
  <si>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</si>
  <si>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</si>
  <si>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</si>
  <si>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</si>
  <si>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</si>
  <si>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</si>
  <si>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</si>
  <si>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</si>
  <si>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</si>
  <si>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</si>
  <si>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</si>
  <si>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</si>
  <si>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</si>
  <si>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</si>
  <si>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</si>
  <si>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</si>
  <si>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</si>
  <si>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</si>
  <si>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</si>
  <si>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</si>
  <si>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</si>
  <si>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</si>
  <si>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</si>
  <si>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</si>
  <si>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</si>
  <si>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</si>
  <si>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</si>
  <si>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</si>
  <si>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</si>
  <si>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</si>
  <si>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</si>
  <si>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</si>
  <si>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</si>
  <si>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</si>
  <si>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</si>
  <si>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</si>
  <si>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</si>
  <si>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</si>
  <si>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</si>
  <si>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</si>
  <si>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</si>
  <si>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</si>
  <si>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</si>
  <si>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</si>
  <si>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</si>
  <si>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</si>
  <si>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</si>
  <si>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</si>
  <si>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</si>
  <si>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</si>
  <si>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</si>
  <si>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</si>
  <si>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</si>
  <si>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</si>
  <si>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</si>
  <si>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</si>
  <si>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</si>
  <si>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</si>
  <si>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</si>
  <si>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</si>
  <si>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</si>
  <si>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</si>
  <si>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</si>
  <si>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</si>
  <si>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</si>
  <si>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</si>
  <si>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</si>
  <si>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</si>
  <si>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</si>
  <si>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</si>
  <si>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</si>
  <si>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</si>
  <si>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</si>
  <si>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</si>
  <si>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</si>
  <si>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</si>
  <si>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</si>
  <si>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</si>
  <si>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</si>
  <si>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</si>
  <si>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</si>
  <si>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</si>
  <si>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</si>
  <si>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</si>
  <si>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</si>
  <si>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</si>
  <si>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</si>
  <si>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</si>
  <si>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</si>
  <si>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</si>
  <si>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</si>
  <si>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</si>
  <si>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</si>
  <si>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</si>
  <si>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</si>
  <si>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</si>
  <si>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</si>
  <si>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</si>
  <si>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</si>
  <si>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</si>
  <si>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</si>
  <si>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</si>
  <si>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</si>
  <si>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</si>
  <si>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</si>
  <si>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</si>
  <si>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</si>
  <si>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</si>
  <si>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</si>
  <si>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</si>
  <si>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</si>
  <si>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</si>
  <si>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</si>
  <si>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</si>
  <si>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</si>
  <si>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</si>
  <si>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</si>
  <si>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</si>
  <si>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</si>
  <si>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</si>
  <si>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</si>
  <si>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</si>
  <si>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</si>
  <si>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</si>
  <si>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</si>
  <si>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</si>
  <si>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</si>
  <si>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</si>
  <si>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</si>
  <si>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</si>
  <si>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</si>
  <si>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</si>
  <si>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</si>
  <si>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</si>
  <si>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</si>
  <si>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</si>
  <si>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</si>
  <si>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</si>
  <si>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</si>
  <si>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</si>
  <si>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</si>
  <si>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</si>
  <si>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</si>
  <si>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</si>
  <si>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</si>
  <si>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</si>
  <si>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</si>
  <si>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</si>
  <si>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</si>
  <si>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</si>
  <si>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</si>
  <si>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</si>
  <si>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</si>
  <si>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</si>
  <si>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</si>
  <si>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</si>
  <si>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</si>
  <si>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</si>
  <si>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</si>
  <si>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</si>
  <si>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</si>
  <si>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</si>
  <si>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</si>
  <si>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</si>
  <si>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</si>
  <si>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</si>
  <si>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</si>
  <si>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</si>
  <si>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</si>
  <si>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</si>
  <si>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</si>
  <si>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</si>
  <si>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</si>
  <si>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</si>
  <si>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</si>
  <si>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</si>
  <si>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</si>
  <si>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</si>
  <si>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</si>
  <si>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</si>
  <si>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</si>
  <si>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</si>
  <si>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</si>
  <si>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</si>
  <si>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</si>
  <si>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</si>
  <si>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</si>
  <si>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</si>
  <si>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</si>
  <si>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</si>
  <si>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</si>
  <si>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</si>
  <si>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</si>
  <si>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</si>
  <si>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</si>
  <si>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</si>
  <si>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</si>
  <si>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</si>
  <si>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</si>
  <si>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</si>
  <si>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</si>
  <si>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</si>
  <si>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</si>
  <si>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</si>
  <si>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</si>
  <si>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</si>
  <si>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</si>
  <si>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</si>
  <si>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</si>
  <si>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</si>
  <si>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</si>
  <si>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</si>
  <si>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</si>
  <si>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</si>
  <si>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</si>
  <si>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</si>
  <si>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</si>
  <si>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</si>
  <si>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</si>
  <si>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</si>
  <si>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</si>
  <si>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</si>
  <si>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</si>
  <si>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</si>
  <si>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</si>
  <si>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</si>
  <si>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</si>
  <si>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</si>
  <si>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</si>
  <si>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</si>
  <si>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</si>
  <si>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</si>
  <si>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</si>
  <si>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</si>
  <si>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</si>
  <si>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</si>
  <si>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</si>
  <si>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</si>
  <si>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</si>
  <si>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</si>
  <si>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</si>
  <si>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</si>
  <si>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</si>
  <si>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</si>
  <si>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</si>
  <si>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</si>
  <si>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</si>
  <si>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</si>
  <si>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</si>
  <si>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</si>
  <si>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</si>
  <si>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</si>
  <si>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</si>
  <si>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</si>
  <si>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</si>
  <si>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</si>
  <si>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</si>
  <si>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</si>
  <si>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</si>
  <si>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</si>
  <si>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</si>
  <si>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</si>
  <si>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</si>
  <si>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</si>
  <si>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</si>
  <si>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</si>
  <si>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</si>
  <si>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</si>
  <si>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</si>
  <si>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</si>
  <si>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</si>
  <si>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</si>
  <si>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</si>
  <si>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</si>
  <si>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</si>
  <si>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</si>
  <si>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</si>
  <si>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</si>
  <si>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</si>
  <si>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</si>
  <si>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</si>
  <si>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</si>
  <si>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</si>
  <si>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</si>
  <si>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</si>
  <si>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</si>
  <si>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</si>
  <si>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</si>
  <si>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</si>
  <si>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</si>
  <si>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</si>
  <si>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</si>
  <si>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</si>
  <si>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</si>
  <si>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</si>
  <si>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</si>
  <si>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</si>
  <si>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</si>
  <si>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</si>
  <si>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</si>
  <si>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</si>
  <si>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</si>
  <si>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</si>
  <si>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</si>
  <si>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</si>
  <si>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</si>
  <si>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</si>
  <si>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</si>
  <si>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</si>
  <si>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</si>
  <si>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</si>
  <si>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</si>
  <si>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</si>
  <si>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</si>
  <si>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</si>
  <si>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</si>
  <si>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</si>
  <si>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</si>
  <si>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</si>
  <si>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</si>
  <si>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</si>
  <si>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</si>
  <si>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</si>
  <si>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</si>
  <si>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</si>
  <si>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</si>
  <si>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</si>
  <si>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</si>
  <si>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</si>
  <si>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</si>
  <si>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</si>
  <si>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</si>
  <si>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</si>
  <si>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</si>
  <si>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</si>
  <si>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</si>
  <si>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</si>
  <si>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</si>
  <si>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</si>
  <si>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</si>
  <si>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</si>
  <si>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</si>
  <si>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</si>
  <si>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</si>
  <si>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</si>
  <si>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</si>
  <si>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</si>
  <si>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</si>
  <si>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</si>
  <si>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</si>
  <si>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</si>
  <si>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</si>
  <si>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</si>
  <si>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</si>
  <si>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</si>
  <si>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</si>
  <si>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</si>
  <si>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</si>
  <si>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</si>
  <si>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</si>
  <si>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</si>
  <si>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</si>
  <si>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</si>
  <si>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</si>
  <si>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</si>
  <si>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</si>
  <si>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</si>
  <si>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</si>
  <si>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</si>
  <si>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</si>
  <si>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</si>
  <si>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</si>
  <si>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</si>
  <si>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</si>
  <si>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</si>
  <si>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</si>
  <si>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</si>
  <si>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</si>
  <si>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</si>
  <si>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</si>
  <si>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</si>
  <si>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</si>
  <si>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</si>
  <si>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</si>
  <si>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</si>
  <si>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</si>
  <si>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</si>
  <si>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</si>
  <si>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</si>
  <si>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</si>
  <si>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</si>
  <si>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</si>
  <si>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</si>
  <si>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</si>
  <si>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</si>
  <si>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</si>
  <si>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</si>
  <si>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</si>
  <si>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</si>
  <si>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</si>
  <si>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</si>
  <si>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</si>
  <si>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</si>
  <si>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</si>
  <si>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</si>
  <si>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</si>
  <si>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</si>
  <si>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</si>
  <si>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</si>
  <si>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</si>
  <si>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</si>
  <si>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</si>
  <si>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</si>
  <si>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</si>
  <si>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</si>
  <si>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</si>
  <si>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</si>
  <si>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</si>
  <si>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</si>
  <si>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</si>
  <si>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</si>
  <si>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</si>
  <si>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</si>
  <si>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</si>
  <si>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</si>
  <si>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</si>
  <si>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</si>
  <si>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</si>
  <si>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</si>
  <si>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</si>
  <si>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</si>
  <si>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</si>
  <si>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</si>
  <si>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</si>
  <si>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</si>
  <si>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</si>
  <si>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</si>
  <si>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</si>
  <si>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</si>
  <si>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</si>
  <si>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</si>
  <si>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</si>
  <si>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</si>
  <si>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</si>
  <si>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</si>
  <si>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</si>
  <si>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</si>
  <si>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</si>
  <si>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</si>
  <si>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</si>
  <si>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</si>
  <si>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</si>
  <si>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</si>
  <si>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</si>
  <si>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</si>
  <si>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</si>
  <si>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</si>
  <si>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</si>
  <si>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</si>
  <si>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</si>
  <si>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</si>
  <si>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</si>
  <si>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</si>
  <si>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</si>
  <si>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</si>
  <si>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</si>
  <si>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</si>
  <si>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</si>
  <si>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</si>
  <si>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</si>
  <si>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</si>
  <si>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</si>
  <si>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</si>
  <si>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</si>
  <si>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</si>
  <si>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</si>
  <si>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</si>
  <si>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</si>
  <si>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</si>
  <si>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</si>
  <si>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</si>
  <si>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</si>
  <si>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</si>
  <si>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</si>
  <si>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</si>
  <si>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</si>
  <si>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</si>
  <si>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</si>
  <si>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</si>
  <si>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</si>
  <si>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</si>
  <si>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</si>
  <si>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</si>
  <si>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</si>
  <si>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</si>
  <si>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</si>
  <si>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</si>
  <si>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</si>
  <si>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</si>
  <si>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</si>
  <si>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</si>
  <si>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</si>
  <si>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</si>
  <si>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</si>
  <si>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</si>
  <si>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</si>
  <si>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</si>
  <si>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</si>
  <si>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</si>
  <si>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</si>
  <si>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</si>
  <si>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</si>
  <si>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</si>
  <si>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</si>
  <si>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</si>
  <si>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</si>
  <si>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</si>
  <si>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</si>
  <si>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</si>
  <si>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</si>
  <si>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</si>
  <si>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</si>
  <si>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</si>
  <si>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</si>
  <si>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</si>
  <si>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</si>
  <si>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</si>
  <si>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</si>
  <si>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</si>
  <si>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</si>
  <si>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</si>
  <si>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</si>
  <si>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</si>
  <si>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</si>
  <si>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</si>
  <si>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</si>
  <si>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</si>
  <si>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</si>
  <si>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</si>
  <si>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</si>
  <si>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</si>
  <si>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</si>
  <si>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</si>
  <si>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</si>
  <si>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</si>
  <si>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</si>
  <si>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</si>
  <si>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</si>
  <si>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</si>
  <si>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</si>
  <si>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</si>
  <si>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</si>
  <si>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</si>
  <si>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</si>
  <si>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</si>
  <si>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</si>
  <si>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</si>
  <si>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</si>
  <si>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</si>
  <si>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</si>
  <si>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</si>
  <si>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</si>
  <si>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</si>
  <si>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</si>
  <si>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</si>
  <si>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</si>
  <si>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</si>
  <si>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</si>
  <si>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</si>
  <si>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</si>
  <si>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</si>
  <si>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</si>
  <si>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</si>
  <si>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</si>
  <si>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</si>
  <si>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</si>
  <si>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</si>
  <si>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</si>
  <si>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</si>
  <si>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</si>
  <si>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</si>
  <si>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</si>
  <si>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</si>
  <si>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</si>
  <si>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</si>
  <si>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</si>
  <si>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</si>
  <si>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</si>
  <si>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</si>
  <si>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</si>
  <si>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</si>
  <si>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</si>
  <si>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</si>
  <si>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</si>
  <si>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</si>
  <si>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</si>
  <si>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</si>
  <si>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</si>
  <si>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</si>
  <si>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</si>
  <si>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</si>
  <si>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</si>
  <si>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</si>
  <si>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</si>
  <si>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</si>
  <si>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</si>
  <si>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</si>
  <si>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</si>
  <si>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</si>
  <si>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</si>
  <si>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</si>
  <si>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</si>
  <si>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</si>
  <si>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</si>
  <si>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</si>
  <si>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</si>
  <si>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</si>
  <si>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</si>
  <si>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</si>
  <si>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</si>
  <si>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</si>
  <si>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</si>
  <si>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</si>
  <si>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</si>
  <si>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</si>
  <si>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</si>
  <si>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</si>
  <si>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</si>
  <si>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</si>
  <si>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</si>
  <si>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</si>
  <si>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</si>
  <si>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</si>
  <si>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</si>
  <si>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</si>
  <si>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</si>
  <si>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</si>
  <si>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</si>
  <si>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</si>
  <si>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</si>
  <si>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</si>
  <si>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</si>
  <si>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</si>
  <si>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</si>
  <si>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</si>
  <si>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</si>
  <si>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</si>
  <si>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</si>
  <si>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</si>
  <si>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</si>
  <si>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</si>
  <si>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</si>
  <si>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</si>
  <si>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</si>
  <si>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</si>
  <si>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</si>
  <si>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</si>
  <si>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</si>
  <si>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</si>
  <si>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</si>
  <si>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</si>
  <si>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</si>
  <si>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</si>
  <si>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</si>
  <si>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</si>
  <si>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</si>
  <si>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</si>
  <si>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</si>
  <si>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</si>
  <si>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</si>
  <si>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</si>
  <si>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</si>
  <si>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</si>
  <si>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</si>
  <si>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</si>
  <si>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</si>
  <si>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</si>
  <si>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</si>
  <si>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</si>
  <si>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</si>
  <si>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</si>
  <si>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</si>
  <si>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</si>
  <si>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</si>
  <si>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</si>
  <si>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</si>
  <si>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</si>
  <si>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</si>
  <si>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</si>
  <si>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</si>
  <si>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</si>
  <si>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</si>
  <si>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</si>
  <si>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</si>
  <si>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</si>
  <si>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</si>
  <si>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</si>
  <si>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</si>
  <si>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</si>
  <si>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</si>
  <si>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</si>
  <si>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</si>
  <si>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</si>
  <si>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</si>
  <si>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</si>
  <si>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</si>
  <si>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</si>
  <si>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</si>
  <si>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</si>
  <si>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</si>
  <si>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</si>
  <si>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</si>
  <si>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</si>
  <si>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</si>
  <si>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</si>
  <si>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</si>
  <si>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</si>
  <si>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</si>
  <si>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</si>
  <si>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</si>
  <si>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</si>
  <si>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</si>
  <si>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</si>
  <si>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</si>
  <si>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</si>
  <si>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</si>
  <si>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</si>
  <si>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</si>
  <si>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</si>
  <si>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</si>
  <si>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</si>
  <si>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</si>
  <si>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</si>
  <si>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</si>
  <si>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</si>
  <si>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</si>
  <si>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</si>
  <si>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</si>
  <si>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</si>
  <si>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</si>
  <si>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</si>
  <si>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</si>
  <si>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</si>
  <si>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</si>
  <si>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</si>
  <si>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</si>
  <si>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</si>
  <si>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</si>
  <si>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</si>
  <si>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</si>
  <si>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</si>
  <si>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</si>
  <si>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</si>
  <si>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</si>
  <si>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</si>
  <si>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</si>
  <si>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</si>
  <si>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</si>
  <si>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</si>
  <si>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</si>
  <si>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</si>
  <si>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</si>
  <si>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</si>
  <si>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</si>
  <si>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</si>
  <si>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</si>
  <si>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</si>
  <si>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</si>
  <si>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</si>
  <si>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</si>
  <si>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</si>
  <si>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</si>
  <si>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</si>
  <si>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</si>
  <si>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</si>
  <si>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</si>
  <si>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</si>
  <si>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</si>
  <si>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</si>
  <si>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</si>
  <si>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</si>
  <si>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</si>
  <si>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</si>
  <si>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</si>
  <si>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</si>
  <si>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</si>
  <si>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</si>
  <si>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</si>
  <si>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</si>
  <si>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</si>
  <si>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</si>
  <si>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</si>
  <si>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</si>
  <si>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</si>
  <si>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</si>
  <si>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</si>
  <si>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</si>
  <si>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</si>
  <si>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</si>
  <si>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</si>
  <si>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</si>
  <si>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</si>
  <si>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</si>
  <si>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</si>
  <si>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</si>
  <si>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</si>
  <si>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</si>
  <si>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</si>
  <si>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</si>
  <si>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</si>
  <si>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</si>
  <si>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</si>
  <si>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</si>
  <si>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</si>
  <si>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</si>
  <si>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</si>
  <si>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</si>
  <si>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</si>
  <si>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</si>
  <si>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</si>
  <si>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</si>
  <si>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</si>
  <si>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</si>
  <si>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</si>
  <si>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</si>
  <si>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</si>
  <si>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</si>
  <si>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</si>
  <si>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</si>
  <si>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</si>
  <si>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</si>
  <si>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</si>
  <si>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</si>
  <si>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</si>
  <si>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</si>
  <si>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</si>
  <si>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</si>
  <si>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</si>
  <si>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</si>
  <si>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</si>
  <si>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</si>
  <si>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</si>
  <si>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</si>
  <si>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</si>
  <si>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</si>
  <si>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</si>
  <si>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</si>
  <si>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</si>
  <si>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</si>
  <si>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</si>
  <si>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</si>
  <si>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</si>
  <si>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</si>
  <si>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</si>
  <si>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</si>
  <si>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</si>
  <si>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</si>
  <si>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</si>
  <si>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</si>
  <si>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</si>
  <si>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</si>
  <si>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</si>
  <si>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</si>
  <si>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</si>
  <si>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</si>
  <si>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</si>
  <si>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</si>
  <si>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</si>
  <si>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</si>
  <si>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</si>
  <si>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</si>
  <si>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</si>
  <si>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</si>
  <si>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</si>
  <si>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</si>
  <si>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</si>
  <si>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</si>
  <si>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</si>
  <si>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</si>
  <si>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</si>
  <si>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</si>
  <si>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</si>
  <si>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</si>
  <si>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</si>
  <si>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</si>
  <si>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</si>
  <si>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</si>
  <si>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</si>
  <si>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</si>
  <si>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</si>
  <si>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</si>
  <si>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</si>
  <si>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</si>
  <si>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</si>
  <si>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</si>
  <si>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</si>
  <si>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</si>
  <si>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</si>
  <si>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</si>
  <si>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</si>
  <si>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</si>
  <si>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</si>
  <si>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</si>
  <si>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</si>
  <si>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</si>
  <si>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</si>
  <si>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</si>
  <si>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</si>
  <si>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</si>
  <si>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</si>
  <si>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</si>
  <si>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</si>
  <si>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</si>
  <si>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</si>
  <si>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</si>
  <si>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</si>
  <si>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</si>
  <si>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</si>
  <si>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</si>
  <si>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</si>
  <si>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</si>
  <si>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</si>
  <si>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</si>
  <si>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</si>
  <si>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</si>
  <si>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</si>
  <si>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</si>
  <si>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</si>
  <si>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</si>
  <si>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</si>
  <si>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</si>
  <si>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</si>
  <si>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</si>
  <si>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</si>
  <si>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</si>
  <si>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</si>
  <si>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</si>
  <si>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</si>
  <si>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</si>
  <si>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</si>
  <si>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</si>
  <si>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</si>
  <si>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</si>
  <si>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</si>
  <si>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</si>
  <si>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</si>
  <si>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</si>
  <si>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</si>
  <si>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</si>
  <si>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</si>
  <si>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</si>
  <si>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</si>
  <si>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</si>
  <si>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</si>
  <si>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</si>
  <si>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</si>
  <si>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</si>
  <si>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</si>
  <si>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</si>
  <si>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</si>
  <si>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</si>
  <si>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</si>
  <si>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</si>
  <si>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</si>
  <si>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</si>
  <si>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</si>
  <si>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</si>
  <si>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</si>
  <si>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</si>
  <si>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</si>
  <si>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</si>
  <si>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</si>
  <si>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</si>
  <si>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</si>
  <si>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</si>
  <si>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</si>
  <si>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</si>
  <si>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</si>
  <si>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</si>
  <si>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</si>
  <si>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</si>
  <si>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</si>
  <si>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</si>
  <si>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</si>
  <si>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</si>
  <si>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</si>
  <si>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</si>
  <si>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</si>
  <si>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</si>
  <si>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</si>
  <si>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</si>
  <si>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</si>
  <si>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</si>
  <si>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</si>
  <si>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</si>
  <si>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</si>
  <si>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</si>
  <si>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</si>
  <si>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</si>
  <si>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</si>
  <si>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</si>
  <si>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</si>
  <si>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</si>
  <si>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</si>
  <si>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</si>
  <si>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</si>
  <si>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</si>
  <si>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</si>
  <si>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</si>
  <si>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</si>
  <si>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</si>
  <si>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</si>
  <si>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</si>
  <si>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</si>
  <si>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</si>
  <si>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</si>
  <si>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</si>
  <si>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</si>
  <si>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</si>
  <si>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</si>
  <si>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</si>
  <si>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</si>
  <si>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</si>
  <si>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</si>
  <si>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</si>
  <si>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</si>
  <si>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</si>
  <si>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</si>
  <si>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</si>
  <si>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</si>
  <si>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</si>
  <si>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</si>
  <si>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</si>
  <si>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</si>
  <si>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</si>
  <si>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</si>
  <si>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</si>
  <si>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</si>
  <si>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</si>
  <si>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</si>
  <si>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</si>
  <si>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</si>
  <si>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</si>
  <si>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</si>
  <si>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</si>
  <si>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</si>
  <si>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</si>
  <si>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</si>
  <si>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</si>
  <si>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</si>
  <si>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</si>
  <si>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</si>
  <si>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</si>
  <si>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</si>
  <si>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</si>
  <si>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</si>
  <si>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</si>
  <si>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</si>
  <si>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</si>
  <si>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</si>
  <si>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</si>
  <si>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</si>
  <si>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</si>
  <si>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</si>
  <si>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</si>
  <si>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</si>
  <si>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</si>
  <si>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</si>
  <si>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</si>
  <si>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</si>
  <si>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</si>
  <si>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</si>
  <si>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</si>
  <si>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</si>
  <si>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</si>
  <si>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</si>
  <si>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</si>
  <si>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</si>
  <si>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</si>
  <si>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</si>
  <si>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</si>
  <si>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</si>
  <si>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</si>
  <si>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</si>
  <si>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</si>
  <si>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</si>
  <si>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</si>
  <si>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</si>
  <si>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</si>
  <si>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</si>
  <si>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</si>
  <si>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</si>
  <si>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</si>
  <si>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</si>
  <si>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</si>
  <si>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</si>
  <si>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</si>
  <si>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</si>
  <si>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</si>
  <si>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</si>
  <si>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</si>
  <si>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</si>
  <si>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</si>
  <si>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</si>
  <si>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</si>
  <si>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</si>
  <si>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</si>
  <si>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</si>
  <si>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</si>
  <si>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</si>
  <si>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</si>
  <si>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</si>
  <si>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</si>
  <si>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</si>
  <si>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</si>
  <si>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</si>
  <si>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</si>
  <si>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</si>
  <si>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</si>
  <si>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</si>
  <si>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</si>
  <si>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</si>
  <si>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</si>
  <si>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</si>
  <si>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</si>
  <si>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</si>
  <si>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</si>
  <si>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</si>
  <si>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</si>
  <si>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</si>
  <si>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</si>
  <si>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</si>
  <si>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</si>
  <si>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</si>
  <si>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</si>
  <si>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</si>
  <si>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</si>
  <si>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</si>
  <si>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</si>
  <si>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</si>
  <si>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</si>
  <si>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</si>
  <si>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</si>
  <si>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</si>
  <si>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</si>
  <si>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</si>
  <si>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</si>
  <si>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</si>
  <si>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</si>
  <si>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</si>
  <si>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</si>
  <si>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</si>
  <si>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</si>
  <si>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</si>
  <si>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</si>
  <si>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</si>
  <si>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</si>
  <si>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</si>
  <si>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</si>
  <si>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</si>
  <si>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</si>
  <si>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</si>
  <si>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</si>
  <si>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</si>
  <si>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</si>
  <si>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</si>
  <si>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</si>
  <si>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</si>
  <si>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</si>
  <si>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</si>
  <si>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</si>
  <si>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</si>
  <si>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</si>
  <si>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</si>
  <si>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</si>
  <si>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</si>
  <si>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</si>
  <si>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</si>
  <si>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</si>
  <si>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</si>
  <si>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</si>
  <si>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</si>
  <si>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</si>
  <si>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</si>
  <si>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</si>
  <si>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</si>
  <si>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</si>
  <si>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</si>
  <si>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</si>
  <si>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</si>
  <si>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</si>
  <si>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</si>
  <si>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</si>
  <si>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</si>
  <si>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</si>
  <si>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</si>
  <si>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</si>
  <si>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</si>
  <si>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</si>
  <si>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</si>
  <si>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</si>
  <si>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</si>
  <si>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</si>
  <si>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</si>
  <si>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</si>
  <si>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</si>
  <si>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</si>
  <si>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</si>
  <si>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</si>
  <si>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</si>
  <si>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</si>
  <si>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</si>
  <si>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</si>
  <si>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</si>
  <si>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</si>
  <si>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</si>
  <si>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</si>
  <si>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</si>
  <si>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</si>
  <si>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</si>
  <si>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</si>
  <si>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</si>
  <si>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</si>
  <si>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</si>
  <si>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</si>
  <si>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</si>
  <si>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</si>
  <si>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</si>
  <si>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</si>
  <si>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</si>
  <si>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</si>
  <si>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</si>
  <si>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</si>
  <si>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</si>
  <si>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</si>
  <si>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</si>
  <si>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</si>
  <si>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</si>
  <si>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</si>
  <si>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</si>
  <si>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</si>
  <si>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</si>
  <si>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</si>
  <si>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</si>
  <si>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</si>
  <si>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</si>
  <si>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</si>
  <si>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</si>
  <si>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</si>
  <si>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</si>
  <si>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</si>
  <si>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</si>
  <si>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</si>
  <si>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</si>
  <si>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</si>
  <si>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</si>
  <si>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</si>
  <si>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</si>
  <si>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</si>
  <si>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</si>
  <si>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</si>
  <si>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</si>
  <si>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</si>
  <si>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</si>
  <si>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</si>
  <si>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</si>
  <si>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</si>
  <si>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</si>
  <si>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</si>
  <si>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</si>
  <si>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</si>
  <si>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</si>
  <si>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</si>
  <si>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</si>
  <si>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</si>
  <si>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</si>
  <si>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</si>
  <si>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</si>
  <si>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</si>
  <si>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</si>
  <si>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</si>
  <si>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</si>
  <si>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</si>
  <si>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</si>
  <si>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</si>
  <si>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</si>
  <si>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</si>
  <si>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</si>
  <si>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</si>
  <si>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</si>
  <si>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</si>
  <si>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</si>
  <si>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</si>
  <si>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</si>
  <si>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</si>
  <si>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</si>
  <si>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</si>
  <si>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</si>
  <si>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</si>
  <si>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</si>
  <si>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</si>
  <si>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</si>
  <si>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</si>
  <si>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</si>
  <si>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</si>
  <si>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</si>
  <si>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</si>
  <si>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</si>
  <si>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</si>
  <si>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</si>
  <si>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</si>
  <si>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</si>
  <si>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</si>
  <si>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</si>
  <si>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</si>
  <si>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</si>
  <si>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</si>
  <si>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</si>
  <si>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</si>
  <si>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</si>
  <si>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</si>
  <si>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</si>
  <si>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</si>
  <si>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</si>
  <si>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</si>
  <si>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</si>
  <si>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</si>
  <si>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</si>
  <si>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</si>
  <si>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</si>
  <si>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</si>
  <si>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</si>
  <si>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</si>
  <si>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</si>
  <si>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</si>
  <si>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</si>
  <si>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</si>
  <si>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</si>
  <si>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</si>
  <si>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</si>
  <si>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</si>
  <si>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</si>
  <si>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</si>
  <si>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</si>
  <si>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</si>
  <si>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</si>
  <si>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</si>
  <si>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</si>
  <si>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</si>
  <si>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</si>
  <si>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</si>
  <si>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</si>
  <si>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</si>
  <si>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</si>
  <si>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</si>
  <si>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</si>
  <si>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</si>
  <si>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</si>
  <si>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</si>
  <si>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</si>
  <si>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</si>
  <si>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</si>
  <si>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</si>
  <si>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</si>
  <si>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</si>
  <si>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</si>
  <si>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</si>
  <si>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</si>
  <si>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</si>
  <si>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</si>
  <si>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</si>
  <si>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</si>
  <si>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</si>
  <si>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</si>
  <si>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</si>
  <si>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</si>
  <si>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</si>
  <si>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</si>
  <si>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</si>
  <si>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</si>
  <si>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</si>
  <si>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</si>
  <si>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</si>
  <si>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</si>
  <si>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</si>
  <si>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</si>
  <si>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</si>
  <si>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</si>
  <si>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</si>
  <si>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</si>
  <si>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</si>
  <si>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</si>
  <si>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</si>
  <si>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</si>
  <si>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</si>
  <si>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</si>
  <si>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</si>
  <si>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</si>
  <si>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</si>
  <si>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</si>
  <si>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</si>
  <si>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</si>
  <si>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</si>
  <si>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</si>
  <si>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</si>
  <si>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</si>
  <si>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</si>
  <si>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</si>
  <si>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</si>
  <si>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</si>
  <si>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</si>
  <si>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</si>
  <si>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</si>
  <si>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</si>
  <si>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</si>
  <si>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</si>
  <si>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</si>
  <si>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</si>
  <si>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</si>
  <si>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</si>
  <si>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</si>
  <si>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</si>
  <si>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</si>
  <si>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</si>
  <si>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</si>
  <si>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</si>
  <si>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</si>
  <si>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</si>
  <si>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</si>
  <si>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</si>
  <si>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</si>
  <si>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</si>
  <si>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</si>
  <si>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</si>
  <si>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</si>
  <si>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</si>
  <si>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</si>
  <si>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</si>
  <si>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</si>
  <si>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</si>
  <si>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</si>
  <si>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</si>
  <si>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</si>
  <si>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</si>
  <si>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</si>
  <si>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</si>
  <si>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</si>
  <si>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</si>
  <si>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</si>
  <si>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</si>
  <si>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</si>
  <si>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</si>
  <si>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</si>
  <si>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</si>
  <si>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</si>
  <si>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</si>
  <si>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</si>
  <si>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</si>
  <si>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</si>
  <si>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</si>
  <si>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</si>
  <si>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</si>
  <si>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</si>
  <si>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</si>
  <si>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</si>
  <si>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</si>
  <si>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</si>
  <si>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</si>
  <si>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</si>
  <si>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</si>
  <si>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</si>
  <si>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</si>
  <si>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</si>
  <si>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</si>
  <si>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</si>
  <si>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</si>
  <si>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</si>
  <si>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</si>
  <si>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</si>
  <si>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</si>
  <si>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</si>
  <si>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</si>
  <si>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</si>
  <si>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</si>
  <si>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</si>
  <si>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</si>
  <si>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</si>
  <si>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</si>
  <si>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</si>
  <si>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</si>
  <si>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</si>
  <si>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</si>
  <si>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</si>
  <si>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</si>
  <si>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</si>
  <si>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</si>
  <si>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</si>
  <si>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</si>
  <si>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</si>
  <si>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</si>
  <si>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</si>
  <si>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</si>
  <si>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</si>
  <si>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</si>
  <si>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</si>
  <si>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</si>
  <si>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</si>
  <si>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</si>
  <si>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</si>
  <si>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</si>
  <si>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</si>
  <si>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</si>
  <si>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</si>
  <si>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</si>
  <si>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</si>
  <si>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</si>
  <si>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</si>
  <si>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</si>
  <si>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</si>
  <si>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</si>
  <si>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</si>
  <si>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</si>
  <si>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</si>
  <si>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</si>
  <si>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</si>
  <si>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</si>
  <si>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</si>
  <si>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</si>
  <si>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</si>
  <si>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</si>
  <si>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</si>
  <si>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</si>
  <si>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</si>
  <si>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</si>
  <si>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</si>
  <si>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</si>
  <si>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</si>
  <si>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</si>
  <si>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</si>
  <si>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</si>
  <si>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</si>
  <si>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</si>
  <si>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</si>
  <si>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</si>
  <si>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</si>
  <si>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</si>
  <si>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</si>
  <si>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</si>
  <si>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</si>
  <si>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</si>
  <si>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</si>
  <si>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</si>
  <si>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</si>
  <si>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</si>
  <si>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</si>
  <si>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</si>
  <si>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</si>
  <si>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</si>
  <si>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</si>
  <si>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</si>
  <si>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</si>
  <si>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</si>
  <si>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</si>
  <si>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</si>
  <si>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</si>
  <si>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</si>
  <si>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</si>
  <si>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</si>
  <si>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</si>
  <si>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</si>
  <si>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</si>
  <si>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</si>
  <si>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</si>
  <si>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</si>
  <si>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</si>
  <si>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</si>
  <si>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</si>
  <si>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</si>
  <si>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</si>
  <si>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</si>
  <si>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</si>
  <si>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</si>
  <si>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</si>
  <si>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</si>
  <si>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</si>
  <si>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</si>
  <si>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</si>
  <si>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</si>
  <si>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</si>
  <si>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</si>
  <si>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</si>
  <si>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</si>
  <si>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</si>
  <si>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</si>
  <si>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</si>
  <si>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</si>
  <si>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</si>
  <si>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</si>
  <si>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</si>
  <si>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</si>
  <si>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</si>
  <si>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</si>
  <si>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</si>
  <si>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</si>
  <si>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</si>
  <si>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</si>
  <si>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</si>
  <si>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</si>
  <si>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</si>
  <si>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</si>
  <si>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</si>
  <si>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</si>
  <si>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</si>
  <si>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</si>
  <si>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</si>
  <si>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</si>
  <si>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</si>
  <si>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</si>
  <si>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</si>
  <si>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</si>
  <si>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</si>
  <si>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</si>
  <si>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</si>
  <si>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</si>
  <si>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</si>
  <si>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</si>
  <si>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</si>
  <si>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</si>
  <si>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</si>
  <si>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</si>
  <si>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</si>
  <si>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</si>
  <si>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</si>
  <si>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</si>
  <si>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</si>
  <si>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</si>
  <si>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</si>
  <si>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</si>
  <si>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</si>
  <si>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</si>
  <si>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</si>
  <si>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</si>
  <si>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</si>
  <si>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</si>
  <si>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</si>
  <si>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</si>
  <si>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</si>
  <si>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</si>
  <si>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</si>
  <si>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</si>
  <si>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</si>
  <si>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</si>
  <si>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</si>
  <si>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</si>
  <si>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</si>
  <si>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</si>
  <si>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</si>
  <si>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</si>
  <si>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</si>
  <si>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</si>
  <si>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</si>
  <si>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</si>
  <si>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</si>
  <si>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</si>
  <si>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</si>
  <si>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</si>
  <si>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</si>
  <si>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</si>
  <si>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</si>
  <si>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</si>
  <si>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</si>
  <si>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</si>
  <si>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</si>
  <si>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</si>
  <si>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</si>
  <si>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</si>
  <si>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</si>
  <si>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</si>
  <si>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</si>
  <si>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</si>
  <si>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</si>
  <si>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</si>
  <si>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</si>
  <si>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</si>
  <si>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</si>
  <si>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</si>
  <si>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</si>
  <si>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</si>
  <si>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</si>
  <si>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</si>
  <si>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</si>
  <si>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</si>
  <si>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</si>
  <si>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</si>
  <si>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</si>
  <si>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</si>
  <si>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</si>
  <si>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</si>
  <si>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</si>
  <si>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</si>
  <si>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</si>
  <si>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</si>
  <si>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</si>
  <si>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</si>
  <si>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</si>
  <si>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</si>
  <si>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</si>
  <si>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</si>
  <si>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</si>
  <si>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</si>
  <si>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</si>
  <si>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</si>
  <si>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</si>
  <si>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</si>
  <si>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</si>
  <si>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</si>
  <si>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</si>
  <si>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</si>
  <si>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</si>
  <si>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</si>
  <si>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</si>
  <si>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</si>
  <si>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</si>
  <si>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</si>
  <si>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</si>
  <si>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</si>
  <si>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</si>
  <si>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</si>
  <si>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</si>
  <si>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</si>
  <si>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</si>
  <si>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</si>
  <si>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</si>
  <si>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</si>
  <si>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</si>
  <si>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</si>
  <si>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</si>
  <si>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</si>
  <si>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</si>
  <si>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</si>
  <si>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</si>
  <si>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</si>
  <si>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</si>
  <si>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</si>
  <si>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</si>
  <si>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</si>
  <si>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</si>
  <si>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</si>
  <si>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</si>
  <si>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</si>
  <si>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</si>
  <si>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</si>
  <si>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</si>
  <si>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</si>
  <si>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</si>
  <si>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</si>
  <si>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</si>
  <si>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</si>
  <si>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</si>
  <si>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</si>
  <si>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</si>
  <si>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</si>
  <si>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</si>
  <si>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</si>
  <si>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</si>
  <si>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</si>
  <si>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</si>
  <si>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</si>
  <si>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</si>
  <si>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</si>
  <si>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</si>
  <si>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</si>
  <si>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</si>
  <si>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</si>
  <si>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</si>
  <si>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</si>
  <si>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</si>
  <si>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</si>
  <si>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</si>
  <si>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</si>
  <si>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</si>
  <si>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</si>
  <si>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</si>
  <si>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</si>
  <si>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</si>
  <si>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</si>
  <si>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</si>
  <si>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</si>
  <si>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</si>
  <si>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</si>
  <si>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</si>
  <si>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</si>
  <si>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</si>
  <si>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</si>
  <si>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</si>
  <si>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</si>
  <si>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</si>
  <si>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</si>
  <si>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</si>
  <si>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</si>
  <si>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</si>
  <si>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</si>
  <si>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</si>
  <si>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</si>
  <si>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</si>
  <si>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</si>
  <si>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</si>
  <si>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</si>
  <si>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</si>
  <si>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</si>
  <si>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</si>
  <si>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</si>
  <si>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</si>
  <si>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</si>
  <si>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</si>
  <si>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</si>
  <si>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</si>
  <si>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</si>
  <si>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</si>
  <si>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</si>
  <si>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</si>
  <si>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</si>
  <si>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</si>
  <si>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</si>
  <si>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</si>
  <si>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</si>
  <si>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</si>
  <si>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</si>
  <si>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</si>
  <si>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</si>
  <si>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</si>
  <si>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</si>
  <si>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</si>
  <si>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</si>
  <si>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</si>
  <si>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</si>
  <si>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</si>
  <si>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</si>
  <si>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</si>
  <si>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</si>
  <si>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</si>
  <si>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</si>
  <si>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</si>
  <si>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</si>
  <si>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</si>
  <si>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</si>
  <si>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</si>
  <si>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</si>
  <si>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</si>
  <si>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</si>
  <si>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</si>
  <si>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</si>
  <si>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</si>
  <si>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</si>
  <si>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</si>
  <si>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</si>
  <si>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</si>
  <si>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</si>
  <si>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</si>
  <si>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</si>
  <si>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</si>
  <si>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</si>
  <si>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</si>
  <si>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</si>
  <si>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</si>
  <si>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</si>
  <si>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</si>
  <si>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</si>
  <si>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</si>
  <si>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</si>
  <si>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</si>
  <si>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</si>
  <si>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</si>
  <si>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</si>
  <si>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</si>
  <si>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</si>
  <si>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</si>
  <si>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</si>
  <si>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</si>
  <si>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</si>
  <si>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</si>
  <si>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</si>
  <si>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</si>
  <si>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</si>
  <si>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</si>
  <si>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</si>
  <si>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</si>
  <si>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</si>
  <si>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</si>
  <si>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</si>
  <si>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</si>
  <si>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</si>
  <si>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</si>
  <si>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</si>
  <si>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</si>
  <si>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</si>
  <si>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</si>
  <si>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</si>
  <si>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</si>
  <si>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</si>
  <si>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</si>
  <si>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</si>
  <si>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</si>
  <si>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</si>
  <si>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</si>
  <si>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</si>
  <si>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</si>
  <si>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</si>
  <si>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</si>
  <si>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</si>
  <si>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</si>
  <si>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</si>
  <si>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</si>
  <si>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</si>
  <si>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</si>
  <si>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</si>
  <si>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</si>
  <si>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</si>
  <si>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</si>
  <si>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</si>
  <si>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</si>
  <si>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</si>
  <si>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</si>
  <si>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</si>
  <si>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</si>
  <si>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</si>
  <si>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</si>
  <si>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</si>
  <si>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</si>
  <si>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</si>
  <si>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</si>
  <si>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</si>
  <si>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</si>
  <si>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</si>
  <si>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</si>
  <si>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</si>
  <si>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</si>
  <si>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</si>
  <si>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</si>
  <si>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</si>
  <si>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</si>
  <si>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</si>
  <si>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</si>
  <si>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</si>
  <si>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</si>
  <si>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</si>
  <si>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</si>
  <si>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</si>
  <si>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</si>
  <si>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</si>
  <si>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</si>
  <si>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</si>
  <si>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</si>
  <si>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</si>
  <si>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</si>
  <si>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</si>
  <si>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</si>
  <si>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</si>
  <si>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</si>
  <si>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</si>
  <si>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</si>
  <si>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</si>
  <si>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</si>
  <si>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</si>
  <si>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</si>
  <si>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</si>
  <si>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</si>
  <si>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</si>
  <si>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</si>
  <si>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</si>
  <si>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</si>
  <si>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</si>
  <si>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</si>
  <si>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</si>
  <si>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</si>
  <si>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</si>
  <si>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</si>
  <si>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</si>
  <si>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</si>
  <si>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</si>
  <si>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</si>
  <si>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</si>
  <si>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</si>
  <si>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</si>
  <si>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</si>
  <si>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</si>
  <si>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</si>
  <si>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</si>
  <si>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</si>
  <si>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</si>
  <si>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</si>
  <si>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</si>
  <si>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</si>
  <si>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</si>
  <si>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</si>
  <si>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</si>
  <si>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</si>
  <si>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</si>
  <si>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</si>
  <si>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</si>
  <si>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</si>
  <si>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</si>
  <si>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</si>
  <si>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</si>
  <si>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</si>
  <si>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</si>
  <si>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</si>
  <si>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</si>
  <si>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</si>
  <si>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</si>
  <si>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</si>
  <si>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</si>
  <si>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</si>
  <si>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</si>
  <si>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</si>
  <si>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</si>
  <si>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</si>
  <si>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</si>
  <si>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</si>
  <si>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</si>
  <si>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</si>
  <si>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</si>
  <si>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</si>
  <si>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</si>
  <si>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</si>
  <si>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</si>
  <si>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</si>
  <si>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</si>
  <si>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</si>
  <si>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</si>
  <si>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</si>
  <si>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</si>
  <si>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</si>
  <si>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</si>
  <si>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</si>
  <si>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</si>
  <si>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</si>
  <si>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</si>
  <si>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</si>
  <si>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</si>
  <si>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</si>
  <si>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</si>
  <si>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</si>
  <si>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</si>
  <si>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</si>
  <si>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</si>
  <si>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</si>
  <si>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</si>
  <si>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</si>
  <si>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</si>
  <si>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</si>
  <si>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</si>
  <si>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</si>
  <si>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</si>
  <si>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</si>
  <si>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</si>
  <si>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</si>
  <si>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</si>
  <si>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</si>
  <si>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</si>
  <si>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</si>
  <si>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</si>
  <si>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</si>
  <si>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</si>
  <si>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</si>
  <si>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</si>
  <si>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</si>
  <si>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</si>
  <si>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</si>
  <si>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</si>
  <si>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</si>
  <si>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</si>
  <si>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</si>
  <si>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</si>
  <si>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</si>
  <si>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</si>
  <si>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</si>
  <si>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</si>
  <si>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</si>
  <si>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</si>
  <si>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</si>
  <si>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</si>
  <si>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</si>
  <si>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</si>
  <si>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</si>
  <si>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</si>
  <si>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</si>
  <si>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</si>
  <si>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</si>
  <si>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</si>
  <si>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</si>
  <si>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</si>
  <si>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</si>
  <si>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</si>
  <si>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</si>
  <si>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</si>
  <si>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</si>
  <si>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</si>
  <si>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</si>
  <si>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</si>
  <si>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</si>
  <si>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</si>
  <si>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</si>
  <si>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</si>
  <si>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</si>
  <si>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</si>
  <si>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</si>
  <si>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</si>
  <si>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</si>
  <si>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</si>
  <si>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</si>
  <si>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</si>
  <si>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</si>
  <si>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</si>
  <si>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</si>
  <si>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</si>
  <si>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</si>
  <si>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</si>
  <si>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</si>
  <si>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</si>
  <si>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</si>
  <si>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</si>
  <si>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</si>
  <si>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</si>
  <si>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</si>
  <si>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</si>
  <si>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</si>
  <si>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</si>
  <si>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</si>
  <si>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</si>
  <si>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</si>
  <si>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</si>
  <si>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</si>
  <si>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</si>
  <si>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</si>
  <si>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</si>
  <si>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</si>
  <si>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</si>
  <si>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</si>
  <si>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</si>
  <si>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</si>
  <si>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</si>
  <si>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</si>
  <si>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</si>
  <si>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</si>
  <si>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</si>
  <si>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</si>
  <si>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</si>
  <si>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</si>
  <si>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</si>
  <si>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</si>
  <si>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</si>
  <si>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</si>
  <si>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</si>
  <si>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</si>
  <si>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</si>
  <si>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</si>
  <si>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</si>
  <si>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</si>
  <si>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</si>
  <si>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</si>
  <si>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</si>
  <si>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</si>
  <si>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</si>
  <si>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</si>
  <si>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</si>
  <si>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</si>
  <si>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</si>
  <si>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</si>
  <si>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</si>
  <si>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</si>
  <si>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</si>
  <si>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</si>
  <si>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</si>
  <si>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</si>
  <si>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</si>
  <si>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</si>
  <si>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</si>
  <si>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</si>
  <si>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</si>
  <si>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</si>
  <si>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</si>
  <si>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</si>
  <si>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</si>
  <si>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</si>
  <si>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</si>
  <si>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</si>
  <si>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</si>
  <si>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</si>
  <si>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</si>
  <si>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</si>
  <si>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</si>
  <si>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</si>
  <si>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</si>
  <si>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</si>
  <si>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</si>
  <si>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</si>
  <si>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</si>
  <si>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</si>
  <si>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</si>
  <si>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</si>
  <si>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</si>
  <si>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</si>
  <si>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</si>
  <si>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</si>
  <si>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</si>
  <si>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</si>
  <si>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</si>
  <si>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</si>
  <si>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</si>
  <si>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</si>
  <si>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</si>
  <si>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</si>
  <si>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</si>
  <si>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</si>
  <si>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</si>
  <si>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</si>
  <si>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</si>
  <si>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</si>
  <si>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</si>
  <si>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</si>
  <si>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</si>
  <si>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</si>
  <si>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</si>
  <si>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</si>
  <si>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</si>
  <si>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</si>
  <si>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</si>
  <si>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</si>
  <si>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</si>
  <si>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</si>
  <si>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</si>
  <si>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</si>
  <si>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</si>
  <si>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</si>
  <si>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</si>
  <si>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</si>
  <si>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</si>
  <si>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</si>
  <si>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</si>
  <si>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</si>
  <si>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</si>
  <si>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</si>
  <si>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</si>
  <si>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</si>
  <si>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</si>
  <si>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</si>
  <si>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</si>
  <si>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</si>
  <si>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</si>
  <si>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</si>
  <si>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</si>
  <si>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</si>
  <si>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</si>
  <si>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</si>
  <si>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</si>
  <si>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</si>
  <si>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</si>
  <si>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</si>
  <si>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</si>
  <si>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</si>
  <si>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</si>
  <si>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</si>
  <si>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</si>
  <si>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</si>
  <si>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</si>
  <si>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</si>
  <si>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</si>
  <si>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</si>
  <si>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</si>
  <si>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</si>
  <si>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</si>
  <si>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</si>
  <si>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</si>
  <si>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</si>
  <si>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</si>
  <si>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</si>
  <si>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</si>
  <si>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</si>
  <si>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</si>
  <si>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</si>
  <si>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</si>
  <si>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</si>
  <si>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</si>
  <si>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</si>
  <si>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</si>
  <si>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</si>
  <si>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</si>
  <si>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</si>
  <si>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</si>
  <si>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</si>
  <si>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</si>
  <si>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</si>
  <si>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</si>
  <si>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</si>
  <si>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</si>
  <si>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</si>
  <si>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</si>
  <si>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</si>
  <si>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</si>
  <si>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</si>
  <si>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</si>
  <si>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</si>
  <si>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</si>
  <si>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</si>
  <si>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</si>
  <si>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</si>
  <si>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</si>
  <si>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</si>
  <si>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</si>
  <si>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</si>
  <si>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</si>
  <si>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</si>
  <si>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</si>
  <si>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</si>
  <si>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</si>
  <si>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</si>
  <si>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</si>
  <si>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</si>
  <si>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</si>
  <si>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</si>
  <si>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</si>
  <si>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</si>
  <si>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</si>
  <si>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</si>
  <si>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</si>
  <si>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</si>
  <si>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</si>
  <si>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</si>
  <si>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</si>
  <si>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</si>
  <si>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</si>
  <si>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</si>
  <si>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</si>
  <si>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</si>
  <si>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</si>
  <si>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</si>
  <si>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</si>
  <si>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</si>
  <si>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</si>
  <si>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</si>
  <si>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</si>
  <si>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</si>
  <si>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</si>
  <si>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</si>
  <si>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</si>
  <si>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</si>
  <si>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</si>
  <si>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</si>
  <si>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</si>
  <si>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</si>
  <si>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</si>
  <si>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</si>
  <si>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</si>
  <si>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</si>
  <si>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</si>
  <si>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</si>
  <si>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</si>
  <si>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</si>
  <si>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</si>
  <si>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</si>
  <si>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</si>
  <si>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</si>
  <si>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</si>
  <si>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</si>
  <si>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</si>
  <si>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</si>
  <si>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</si>
  <si>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</si>
  <si>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</si>
  <si>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</si>
  <si>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</si>
  <si>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</si>
  <si>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</si>
  <si>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</si>
  <si>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</si>
  <si>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</si>
  <si>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</si>
  <si>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</si>
  <si>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</si>
  <si>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</si>
  <si>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</si>
  <si>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</si>
  <si>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</si>
  <si>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</si>
  <si>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</si>
  <si>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</si>
  <si>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</si>
  <si>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</si>
  <si>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</si>
  <si>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</si>
  <si>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</si>
  <si>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</si>
  <si>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</si>
  <si>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</si>
  <si>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</si>
  <si>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</si>
  <si>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</si>
  <si>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</si>
  <si>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</si>
  <si>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</si>
  <si>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</si>
  <si>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</si>
  <si>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</si>
  <si>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</si>
  <si>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</si>
  <si>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</si>
  <si>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</si>
  <si>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</si>
  <si>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</si>
  <si>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</si>
  <si>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</si>
  <si>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</si>
  <si>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</si>
  <si>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</si>
  <si>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</si>
  <si>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</si>
  <si>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</si>
  <si>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</si>
  <si>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</si>
  <si>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</si>
  <si>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</si>
  <si>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</si>
  <si>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</si>
  <si>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</si>
  <si>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</si>
  <si>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</si>
  <si>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</si>
  <si>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</si>
  <si>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</si>
  <si>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</si>
  <si>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</si>
  <si>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</si>
  <si>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</si>
  <si>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</si>
  <si>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</si>
  <si>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</si>
  <si>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</si>
  <si>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</si>
  <si>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</si>
  <si>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</si>
  <si>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</si>
  <si>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</si>
  <si>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</si>
  <si>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</si>
  <si>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</si>
  <si>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</si>
  <si>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</si>
  <si>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</si>
  <si>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</si>
  <si>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</si>
  <si>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</si>
  <si>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</si>
  <si>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</si>
  <si>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</si>
  <si>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</si>
  <si>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</si>
  <si>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</si>
  <si>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</si>
  <si>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</si>
  <si>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</si>
  <si>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</si>
  <si>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</si>
  <si>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</si>
  <si>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</si>
  <si>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</si>
  <si>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</si>
  <si>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</si>
  <si>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</si>
  <si>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</si>
  <si>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</si>
  <si>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</si>
  <si>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</si>
  <si>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</si>
  <si>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</si>
  <si>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</si>
  <si>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</si>
  <si>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</si>
  <si>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</si>
  <si>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</si>
  <si>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</si>
  <si>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</si>
  <si>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</si>
  <si>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</si>
  <si>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</si>
  <si>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</si>
  <si>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</si>
  <si>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</si>
  <si>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</si>
  <si>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</si>
  <si>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</si>
  <si>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</si>
  <si>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</si>
  <si>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</si>
  <si>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</si>
  <si>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</si>
  <si>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</si>
  <si>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</si>
  <si>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</si>
  <si>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</si>
  <si>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</si>
  <si>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</si>
  <si>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</si>
  <si>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</si>
  <si>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</si>
  <si>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</si>
  <si>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</si>
  <si>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</si>
  <si>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</si>
  <si>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</si>
  <si>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</si>
  <si>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</si>
  <si>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</si>
  <si>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</si>
  <si>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</si>
  <si>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</si>
  <si>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</si>
  <si>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</si>
  <si>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</si>
  <si>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</si>
  <si>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</si>
  <si>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</si>
  <si>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</si>
  <si>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</si>
  <si>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</si>
  <si>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</si>
  <si>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</si>
  <si>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</si>
  <si>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</si>
  <si>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</si>
  <si>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</si>
  <si>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</si>
  <si>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</si>
  <si>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</si>
  <si>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</si>
  <si>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</si>
  <si>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</si>
  <si>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</si>
  <si>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</si>
  <si>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</si>
  <si>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</si>
  <si>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</si>
  <si>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</si>
  <si>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</si>
  <si>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</si>
  <si>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</si>
  <si>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</si>
  <si>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</si>
  <si>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</si>
  <si>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</si>
  <si>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</si>
  <si>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</si>
  <si>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</si>
  <si>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</si>
  <si>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</si>
  <si>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</si>
  <si>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</si>
  <si>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</si>
  <si>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</si>
  <si>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</si>
  <si>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</si>
  <si>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</si>
  <si>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</si>
  <si>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</si>
  <si>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</si>
  <si>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</si>
  <si>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</si>
  <si>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</si>
  <si>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</si>
  <si>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</si>
  <si>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</si>
  <si>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</si>
  <si>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</si>
  <si>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</si>
  <si>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</si>
  <si>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</si>
  <si>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</si>
  <si>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</si>
  <si>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</si>
  <si>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</si>
  <si>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</si>
  <si>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</si>
  <si>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</si>
  <si>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</si>
  <si>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</si>
  <si>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</si>
  <si>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</si>
  <si>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</si>
  <si>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</si>
  <si>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</si>
  <si>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</si>
  <si>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</si>
  <si>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</si>
  <si>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</si>
  <si>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</si>
  <si>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</si>
  <si>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</si>
  <si>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</si>
  <si>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</si>
  <si>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</si>
  <si>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</si>
  <si>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</si>
  <si>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</si>
  <si>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</si>
  <si>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</si>
  <si>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</si>
  <si>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</si>
  <si>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</si>
  <si>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</si>
  <si>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</si>
  <si>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</si>
  <si>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</si>
  <si>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</si>
  <si>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</si>
  <si>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</si>
  <si>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</si>
  <si>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</si>
  <si>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</si>
  <si>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</si>
  <si>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</si>
  <si>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</si>
  <si>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</si>
  <si>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</si>
  <si>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</si>
  <si>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</si>
  <si>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</si>
  <si>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</si>
  <si>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</si>
  <si>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</si>
  <si>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</si>
  <si>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</si>
  <si>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</si>
  <si>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</si>
  <si>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</si>
  <si>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</si>
  <si>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</si>
  <si>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</si>
  <si>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</si>
  <si>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</si>
  <si>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</si>
  <si>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</si>
  <si>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</si>
  <si>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</si>
  <si>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</si>
  <si>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</si>
  <si>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</si>
  <si>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</si>
  <si>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</si>
  <si>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</si>
  <si>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</si>
  <si>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</si>
  <si>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</si>
  <si>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</si>
  <si>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</si>
  <si>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</si>
  <si>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</si>
  <si>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</si>
  <si>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</si>
  <si>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</si>
  <si>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</si>
  <si>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</si>
  <si>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</si>
  <si>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</si>
  <si>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</si>
  <si>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</si>
  <si>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</si>
  <si>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</si>
  <si>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</si>
  <si>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</si>
  <si>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</si>
  <si>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</si>
  <si>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</si>
  <si>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</si>
  <si>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</si>
  <si>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</si>
  <si>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</si>
  <si>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</si>
  <si>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</si>
  <si>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</si>
  <si>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</si>
  <si>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</si>
  <si>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</si>
  <si>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</si>
  <si>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</si>
  <si>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</si>
  <si>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</si>
  <si>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</si>
  <si>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</si>
  <si>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</si>
  <si>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</si>
  <si>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</si>
  <si>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</si>
  <si>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</si>
  <si>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</si>
  <si>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</si>
  <si>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</si>
  <si>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</si>
  <si>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</si>
  <si>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</si>
  <si>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</si>
  <si>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</si>
  <si>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</si>
  <si>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</si>
  <si>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</si>
  <si>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</si>
  <si>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</si>
  <si>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</si>
  <si>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</si>
  <si>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</si>
  <si>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</si>
  <si>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</si>
  <si>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</si>
  <si>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</si>
  <si>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</si>
  <si>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</si>
  <si>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</si>
  <si>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</si>
  <si>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</si>
  <si>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</si>
  <si>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</si>
  <si>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</si>
  <si>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</si>
  <si>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</si>
  <si>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</si>
  <si>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</si>
  <si>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</si>
  <si>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</si>
  <si>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</si>
  <si>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</si>
  <si>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</si>
  <si>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</si>
  <si>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</si>
  <si>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</si>
  <si>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</si>
  <si>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</si>
  <si>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</si>
  <si>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</si>
  <si>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</si>
  <si>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</si>
  <si>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</si>
  <si>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</si>
  <si>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</si>
  <si>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</si>
  <si>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</si>
  <si>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</si>
  <si>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</si>
  <si>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</si>
  <si>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</si>
  <si>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</si>
  <si>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</si>
  <si>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</si>
  <si>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</si>
  <si>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</si>
  <si>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</si>
  <si>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</si>
  <si>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</si>
  <si>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</si>
  <si>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</si>
  <si>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</si>
  <si>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</si>
  <si>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</si>
  <si>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</si>
  <si>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</si>
  <si>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</si>
  <si>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</si>
  <si>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</si>
  <si>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</si>
  <si>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</si>
  <si>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</si>
  <si>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</si>
  <si>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</si>
  <si>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</si>
  <si>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</si>
  <si>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</si>
  <si>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</si>
  <si>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</si>
  <si>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</si>
  <si>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</si>
  <si>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</si>
  <si>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</si>
  <si>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</si>
  <si>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</si>
  <si>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</si>
  <si>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</si>
  <si>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</si>
  <si>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</si>
  <si>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</si>
  <si>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</si>
  <si>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</si>
  <si>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</si>
  <si>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</si>
  <si>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</si>
  <si>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</si>
  <si>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</si>
  <si>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</si>
  <si>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</si>
  <si>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</si>
  <si>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</si>
  <si>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</si>
  <si>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</si>
  <si>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</si>
  <si>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</si>
  <si>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</si>
  <si>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</si>
  <si>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</si>
  <si>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</si>
  <si>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</si>
  <si>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</si>
  <si>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</si>
  <si>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</si>
  <si>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</si>
  <si>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</si>
  <si>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</si>
  <si>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</si>
  <si>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</si>
  <si>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</si>
  <si>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</si>
  <si>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</si>
  <si>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</si>
  <si>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</si>
  <si>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</si>
  <si>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</si>
  <si>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</si>
  <si>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</si>
  <si>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</si>
  <si>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</si>
  <si>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</si>
  <si>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</si>
  <si>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</si>
  <si>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</si>
  <si>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</si>
  <si>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</si>
  <si>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</si>
  <si>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</si>
  <si>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</si>
  <si>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</si>
  <si>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</si>
  <si>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</si>
  <si>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</si>
  <si>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</si>
  <si>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</si>
  <si>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</si>
  <si>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</si>
  <si>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</si>
  <si>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</si>
  <si>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</si>
  <si>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</si>
  <si>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</si>
  <si>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</si>
  <si>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</si>
  <si>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</si>
  <si>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</si>
  <si>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</si>
  <si>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</si>
  <si>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</si>
  <si>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</si>
  <si>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</si>
  <si>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</si>
  <si>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</si>
  <si>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</si>
  <si>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</si>
  <si>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</si>
  <si>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</si>
  <si>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</si>
  <si>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</si>
  <si>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</si>
  <si>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</si>
  <si>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</si>
  <si>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</si>
  <si>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</si>
  <si>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</si>
  <si>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</si>
  <si>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</si>
  <si>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</si>
  <si>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</si>
  <si>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</si>
  <si>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</si>
  <si>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</si>
  <si>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</si>
  <si>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</si>
  <si>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</si>
  <si>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</si>
  <si>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</si>
  <si>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</si>
  <si>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</si>
  <si>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</si>
  <si>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</si>
  <si>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</si>
  <si>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</si>
  <si>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</si>
  <si>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</si>
  <si>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</si>
  <si>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</si>
  <si>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</si>
  <si>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</si>
  <si>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</si>
  <si>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</si>
  <si>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</si>
  <si>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</si>
  <si>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</si>
  <si>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</si>
  <si>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</si>
  <si>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</si>
  <si>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</si>
  <si>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</si>
  <si>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</si>
  <si>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</si>
  <si>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</si>
  <si>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</si>
  <si>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</si>
  <si>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</si>
  <si>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</si>
  <si>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</si>
  <si>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</si>
  <si>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</si>
  <si>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</si>
  <si>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</si>
  <si>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</si>
  <si>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</si>
  <si>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</si>
  <si>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</si>
  <si>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</si>
  <si>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</si>
  <si>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</si>
  <si>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</si>
  <si>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</si>
  <si>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</si>
  <si>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</si>
  <si>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</si>
  <si>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</si>
  <si>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</si>
  <si>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</si>
  <si>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</si>
  <si>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</si>
  <si>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</si>
  <si>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</si>
  <si>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</si>
  <si>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</si>
  <si>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</si>
  <si>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</si>
  <si>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</si>
  <si>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</si>
  <si>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</si>
  <si>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</si>
  <si>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</si>
  <si>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</si>
  <si>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</si>
  <si>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</si>
  <si>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</si>
  <si>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</si>
  <si>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</si>
  <si>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</si>
  <si>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</si>
  <si>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</si>
  <si>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</si>
  <si>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</si>
  <si>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</si>
  <si>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</si>
  <si>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</si>
  <si>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</si>
  <si>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</si>
  <si>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</si>
  <si>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</si>
  <si>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</si>
  <si>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</si>
  <si>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</si>
  <si>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</si>
  <si>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</si>
  <si>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</si>
  <si>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</si>
  <si>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</si>
  <si>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</si>
  <si>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</si>
  <si>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</si>
  <si>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</si>
  <si>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</si>
  <si>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</si>
  <si>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</si>
  <si>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</si>
  <si>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</si>
  <si>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</si>
  <si>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</si>
  <si>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</si>
  <si>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</si>
  <si>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</si>
  <si>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</si>
  <si>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</si>
  <si>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</si>
  <si>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</si>
  <si>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</si>
  <si>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</si>
  <si>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</si>
  <si>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</si>
  <si>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</si>
  <si>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</si>
  <si>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</si>
  <si>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</si>
  <si>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</si>
  <si>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</si>
  <si>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</si>
  <si>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</si>
  <si>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</si>
  <si>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</si>
  <si>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</si>
  <si>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</si>
  <si>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</si>
  <si>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</si>
  <si>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</si>
  <si>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</si>
  <si>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</si>
  <si>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</si>
  <si>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</si>
  <si>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</si>
  <si>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</si>
  <si>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</si>
  <si>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</si>
  <si>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</si>
  <si>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</si>
  <si>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</si>
  <si>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</si>
  <si>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</si>
  <si>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</si>
  <si>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</si>
  <si>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</si>
  <si>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</si>
  <si>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</si>
  <si>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</si>
  <si>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</si>
  <si>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</si>
  <si>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</si>
  <si>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</si>
  <si>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</si>
  <si>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</si>
  <si>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</si>
  <si>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</si>
  <si>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</si>
  <si>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</si>
  <si>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</si>
  <si>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</si>
  <si>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</si>
  <si>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</si>
  <si>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</si>
  <si>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</si>
  <si>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</si>
  <si>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</si>
  <si>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</si>
  <si>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</si>
  <si>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</si>
  <si>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</si>
  <si>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</si>
  <si>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</si>
  <si>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</si>
  <si>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</si>
  <si>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</si>
  <si>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</si>
  <si>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</si>
  <si>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</si>
  <si>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</si>
  <si>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</si>
  <si>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</si>
  <si>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</si>
  <si>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</si>
  <si>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</si>
  <si>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</si>
  <si>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</si>
  <si>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</si>
  <si>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</si>
  <si>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</si>
  <si>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</si>
  <si>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</si>
  <si>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</si>
  <si>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</si>
  <si>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</si>
  <si>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</si>
  <si>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</si>
  <si>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</si>
  <si>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</si>
  <si>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</si>
  <si>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</si>
  <si>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</si>
  <si>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</si>
  <si>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</si>
  <si>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</si>
  <si>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</si>
  <si>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</si>
  <si>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</si>
  <si>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</si>
  <si>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</si>
  <si>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</si>
  <si>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</si>
  <si>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</si>
  <si>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</si>
  <si>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</si>
  <si>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</si>
  <si>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</si>
  <si>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</si>
  <si>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</si>
  <si>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</si>
  <si>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</si>
  <si>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</si>
  <si>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</si>
  <si>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</si>
  <si>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</si>
  <si>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</si>
  <si>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</si>
  <si>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</si>
  <si>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</si>
  <si>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</si>
  <si>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</si>
  <si>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</si>
  <si>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</si>
  <si>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</si>
  <si>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</si>
  <si>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</si>
  <si>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</si>
  <si>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</si>
  <si>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</si>
  <si>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</si>
  <si>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</si>
  <si>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</si>
  <si>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</si>
  <si>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</si>
  <si>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</si>
  <si>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</si>
  <si>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</si>
  <si>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</si>
  <si>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</si>
  <si>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</si>
  <si>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</si>
  <si>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</si>
  <si>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</si>
  <si>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</si>
  <si>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</si>
  <si>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</si>
  <si>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</si>
  <si>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</si>
  <si>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</si>
  <si>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</si>
  <si>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</si>
  <si>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</si>
  <si>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</si>
  <si>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</si>
  <si>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</si>
  <si>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</si>
  <si>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</si>
  <si>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</si>
  <si>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</si>
  <si>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</si>
  <si>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</si>
  <si>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</si>
  <si>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</si>
  <si>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</si>
  <si>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</si>
  <si>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</si>
  <si>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</si>
  <si>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</si>
  <si>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</si>
  <si>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</si>
  <si>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</si>
  <si>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</si>
  <si>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</si>
  <si>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</si>
  <si>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</si>
  <si>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</si>
  <si>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</si>
  <si>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</si>
  <si>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</si>
  <si>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</si>
  <si>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</si>
  <si>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</si>
  <si>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</si>
  <si>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</si>
  <si>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</si>
  <si>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</si>
  <si>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</si>
  <si>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</si>
  <si>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</si>
  <si>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</si>
  <si>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</si>
  <si>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</si>
  <si>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</si>
  <si>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</si>
  <si>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</si>
  <si>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</si>
  <si>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</si>
  <si>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</si>
  <si>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</si>
  <si>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</si>
  <si>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</si>
  <si>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</si>
  <si>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</si>
  <si>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</si>
  <si>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</si>
  <si>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</si>
  <si>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</si>
  <si>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</si>
  <si>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</si>
  <si>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</si>
  <si>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</si>
  <si>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</si>
  <si>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</si>
  <si>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</si>
  <si>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</si>
  <si>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</si>
  <si>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</si>
  <si>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</si>
  <si>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</si>
  <si>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</si>
  <si>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</si>
  <si>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</si>
  <si>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</si>
  <si>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</si>
  <si>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</si>
  <si>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</si>
  <si>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</si>
  <si>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</si>
  <si>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</si>
  <si>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</si>
  <si>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</si>
  <si>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</si>
  <si>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</si>
  <si>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</si>
  <si>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</si>
  <si>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</si>
  <si>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</si>
  <si>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</si>
  <si>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</si>
  <si>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</si>
  <si>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</si>
  <si>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</si>
  <si>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</si>
  <si>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</si>
  <si>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</si>
  <si>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</si>
  <si>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</si>
  <si>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</si>
  <si>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</si>
  <si>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</si>
  <si>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</si>
  <si>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</si>
  <si>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</si>
  <si>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</si>
  <si>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</si>
  <si>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</si>
  <si>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</si>
  <si>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</si>
  <si>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</si>
  <si>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</si>
  <si>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</si>
  <si>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</si>
  <si>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</si>
  <si>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</si>
  <si>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</si>
  <si>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</si>
  <si>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</si>
  <si>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</si>
  <si>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</si>
  <si>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</si>
  <si>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</si>
  <si>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</si>
  <si>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</si>
  <si>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</si>
  <si>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</si>
  <si>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</si>
  <si>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</si>
  <si>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</si>
  <si>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</si>
  <si>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</si>
  <si>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</si>
  <si>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</si>
  <si>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</si>
  <si>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</si>
  <si>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</si>
  <si>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</si>
  <si>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</si>
  <si>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</si>
  <si>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</si>
  <si>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</si>
  <si>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</si>
  <si>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</si>
  <si>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</si>
  <si>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</si>
  <si>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</si>
  <si>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</si>
  <si>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</si>
  <si>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</si>
  <si>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</si>
  <si>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</si>
  <si>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</si>
  <si>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</si>
  <si>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</si>
  <si>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</si>
  <si>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</si>
  <si>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</si>
  <si>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</si>
  <si>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</si>
  <si>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</si>
  <si>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</si>
  <si>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</si>
  <si>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</si>
  <si>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</si>
  <si>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</si>
  <si>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</si>
  <si>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</si>
  <si>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</si>
  <si>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</si>
  <si>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</si>
  <si>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</si>
  <si>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</si>
  <si>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</si>
  <si>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</si>
  <si>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</si>
  <si>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</si>
  <si>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</si>
  <si>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</si>
  <si>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</si>
  <si>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</si>
  <si>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</si>
  <si>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</si>
  <si>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</si>
  <si>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</si>
  <si>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</si>
  <si>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</si>
  <si>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</si>
  <si>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</si>
  <si>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</si>
  <si>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</si>
  <si>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</si>
  <si>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</si>
  <si>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</si>
  <si>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</si>
  <si>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</si>
  <si>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</si>
  <si>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</si>
  <si>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</si>
  <si>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</si>
  <si>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</si>
  <si>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</si>
  <si>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</si>
  <si>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</si>
  <si>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</si>
  <si>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</si>
  <si>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</si>
  <si>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</si>
  <si>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</si>
  <si>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</si>
  <si>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</si>
  <si>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</si>
  <si>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</si>
  <si>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</si>
  <si>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</si>
  <si>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</si>
  <si>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</si>
  <si>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</si>
  <si>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</si>
  <si>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</si>
  <si>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</si>
  <si>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</si>
  <si>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</si>
  <si>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</si>
  <si>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</si>
  <si>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</si>
  <si>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</si>
  <si>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</si>
  <si>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</si>
  <si>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</si>
  <si>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</si>
  <si>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</si>
  <si>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</si>
  <si>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</si>
  <si>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</si>
  <si>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</si>
  <si>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</si>
  <si>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</si>
  <si>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</si>
  <si>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</si>
  <si>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</si>
  <si>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</si>
  <si>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</si>
  <si>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</si>
  <si>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</si>
  <si>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</si>
  <si>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</si>
  <si>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</si>
  <si>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</si>
  <si>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</si>
  <si>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</si>
  <si>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</si>
  <si>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</si>
  <si>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</si>
  <si>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</si>
  <si>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</si>
  <si>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</si>
  <si>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</si>
  <si>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</si>
  <si>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</si>
  <si>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</si>
  <si>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</si>
  <si>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</si>
  <si>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</si>
  <si>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</si>
  <si>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</si>
  <si>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</si>
  <si>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</si>
  <si>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</si>
  <si>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</si>
  <si>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</si>
  <si>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</si>
  <si>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</si>
  <si>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</si>
  <si>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</si>
  <si>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</si>
  <si>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</si>
  <si>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</si>
  <si>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</si>
  <si>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</si>
  <si>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</si>
  <si>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</si>
  <si>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</si>
  <si>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</si>
  <si>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</si>
  <si>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</si>
  <si>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</si>
  <si>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</si>
  <si>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</si>
  <si>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</si>
  <si>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</si>
  <si>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</si>
  <si>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</si>
  <si>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</si>
  <si>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</si>
  <si>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</si>
  <si>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</si>
  <si>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</si>
  <si>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</si>
  <si>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</si>
  <si>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</si>
  <si>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</si>
  <si>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</si>
  <si>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</si>
  <si>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</si>
  <si>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</si>
  <si>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</si>
  <si>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</si>
  <si>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</si>
  <si>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</si>
  <si>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</si>
  <si>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</si>
  <si>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</si>
  <si>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</si>
  <si>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</si>
  <si>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</si>
  <si>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</si>
  <si>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</si>
  <si>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</si>
  <si>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</si>
  <si>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</si>
  <si>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</si>
  <si>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</si>
  <si>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</si>
  <si>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</si>
  <si>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</si>
  <si>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</si>
  <si>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</si>
  <si>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</si>
  <si>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</si>
  <si>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</si>
  <si>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</si>
  <si>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</si>
  <si>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</si>
  <si>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</si>
  <si>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</si>
  <si>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</si>
  <si>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</si>
  <si>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</si>
  <si>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</si>
  <si>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</si>
  <si>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</si>
  <si>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</si>
  <si>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</si>
  <si>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</si>
  <si>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</si>
  <si>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</si>
  <si>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</si>
  <si>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</si>
  <si>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</si>
  <si>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</si>
  <si>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</si>
  <si>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</si>
  <si>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</si>
  <si>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</si>
  <si>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</si>
  <si>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</si>
  <si>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</si>
  <si>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</si>
  <si>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</si>
  <si>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</si>
  <si>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</si>
  <si>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</si>
  <si>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</si>
  <si>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</si>
  <si>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</si>
  <si>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</si>
  <si>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</si>
  <si>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</si>
  <si>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</si>
  <si>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</si>
  <si>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</si>
  <si>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</si>
  <si>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</si>
  <si>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</si>
  <si>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</si>
  <si>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</si>
  <si>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</si>
  <si>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</si>
  <si>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</si>
  <si>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</si>
  <si>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</si>
  <si>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</si>
  <si>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</si>
  <si>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</si>
  <si>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</si>
  <si>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</si>
  <si>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</si>
  <si>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</si>
  <si>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</si>
  <si>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</si>
  <si>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</si>
  <si>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</si>
  <si>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</si>
  <si>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</si>
  <si>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</si>
  <si>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</si>
  <si>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</si>
  <si>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</si>
  <si>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</si>
  <si>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</si>
  <si>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</si>
  <si>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</si>
  <si>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</si>
  <si>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</si>
  <si>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</si>
  <si>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</si>
  <si>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</si>
  <si>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</si>
  <si>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</si>
  <si>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</si>
  <si>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</si>
  <si>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</si>
  <si>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</si>
  <si>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</si>
  <si>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</si>
  <si>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</si>
  <si>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</si>
  <si>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</si>
  <si>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</si>
  <si>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</si>
  <si>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</si>
  <si>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</si>
  <si>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</si>
  <si>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</si>
  <si>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</si>
  <si>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</si>
  <si>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</si>
  <si>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</si>
  <si>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</si>
  <si>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</si>
  <si>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</si>
  <si>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</si>
  <si>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</si>
  <si>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</si>
  <si>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</si>
  <si>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</si>
  <si>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</si>
  <si>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</si>
  <si>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</si>
  <si>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</si>
  <si>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</si>
  <si>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</si>
  <si>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</si>
  <si>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</si>
  <si>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</si>
  <si>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</si>
  <si>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</si>
  <si>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</si>
  <si>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</si>
  <si>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</si>
  <si>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</si>
  <si>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</si>
  <si>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</si>
  <si>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</si>
  <si>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</si>
  <si>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</si>
  <si>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</si>
  <si>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</si>
  <si>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</si>
  <si>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</si>
  <si>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</si>
  <si>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</si>
  <si>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</si>
  <si>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</si>
  <si>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</si>
  <si>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</si>
  <si>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</si>
  <si>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</si>
  <si>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</si>
  <si>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</si>
  <si>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</si>
  <si>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</si>
  <si>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</si>
  <si>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</si>
  <si>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</si>
  <si>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</si>
  <si>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</si>
  <si>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</si>
  <si>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</si>
  <si>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</si>
  <si>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</si>
  <si>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</si>
  <si>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</si>
  <si>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</si>
  <si>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</si>
  <si>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</si>
  <si>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</si>
  <si>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</si>
  <si>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</si>
  <si>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</si>
  <si>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</si>
  <si>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</si>
  <si>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</si>
  <si>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</si>
  <si>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</si>
  <si>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</si>
  <si>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</si>
  <si>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</si>
  <si>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</si>
  <si>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</si>
  <si>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</si>
  <si>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</si>
  <si>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</si>
  <si>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</si>
  <si>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</si>
  <si>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</si>
  <si>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</si>
  <si>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</si>
  <si>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</si>
  <si>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</si>
  <si>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</si>
  <si>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</si>
  <si>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</si>
  <si>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</si>
  <si>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</si>
  <si>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</si>
  <si>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</si>
  <si>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</si>
  <si>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</si>
  <si>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</si>
  <si>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</si>
  <si>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</si>
  <si>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</si>
  <si>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</si>
  <si>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</si>
  <si>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</si>
  <si>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</si>
  <si>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</si>
  <si>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</si>
  <si>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</si>
  <si>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</si>
  <si>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</si>
  <si>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</si>
  <si>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</si>
  <si>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</si>
  <si>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</si>
  <si>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</si>
  <si>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</si>
  <si>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</si>
  <si>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</si>
  <si>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</si>
  <si>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</si>
  <si>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</si>
  <si>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</si>
  <si>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</si>
  <si>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</si>
  <si>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</si>
  <si>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</si>
  <si>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</si>
  <si>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</si>
  <si>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</si>
  <si>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</si>
  <si>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</si>
  <si>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</si>
  <si>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</si>
  <si>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</si>
  <si>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</si>
  <si>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</si>
  <si>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</si>
  <si>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</si>
  <si>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</si>
  <si>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</si>
  <si>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</si>
  <si>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</si>
  <si>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</si>
  <si>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</si>
  <si>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</si>
  <si>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</si>
  <si>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</si>
  <si>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</si>
  <si>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</si>
  <si>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</si>
  <si>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</si>
  <si>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</si>
  <si>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</si>
  <si>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</si>
  <si>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</si>
  <si>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</si>
  <si>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</si>
  <si>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</si>
  <si>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</si>
  <si>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</si>
  <si>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</si>
  <si>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</si>
  <si>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</si>
  <si>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</si>
  <si>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</si>
  <si>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</si>
  <si>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</si>
  <si>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</si>
  <si>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</si>
  <si>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</si>
  <si>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</si>
  <si>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</si>
  <si>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</si>
  <si>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</si>
  <si>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</si>
  <si>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</si>
  <si>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</si>
  <si>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</si>
  <si>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</si>
  <si>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</si>
  <si>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</si>
  <si>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</si>
  <si>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</si>
  <si>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</si>
  <si>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</si>
  <si>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</si>
  <si>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</si>
  <si>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</si>
  <si>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</si>
  <si>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</si>
  <si>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</si>
  <si>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</si>
  <si>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</si>
  <si>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</si>
  <si>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</si>
  <si>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</si>
  <si>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</si>
  <si>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</si>
  <si>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</si>
  <si>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</si>
  <si>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</si>
  <si>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</si>
  <si>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</si>
  <si>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</si>
  <si>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</si>
  <si>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</si>
  <si>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</si>
  <si>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</si>
  <si>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</si>
  <si>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</si>
  <si>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</si>
  <si>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</si>
  <si>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</si>
  <si>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</si>
  <si>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</si>
  <si>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</si>
  <si>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</si>
  <si>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</si>
  <si>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</si>
  <si>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</si>
  <si>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</si>
  <si>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</si>
  <si>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</si>
  <si>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</si>
  <si>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</si>
  <si>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</si>
  <si>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</si>
  <si>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</si>
  <si>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</si>
  <si>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</si>
  <si>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</si>
  <si>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</si>
  <si>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</si>
  <si>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</si>
  <si>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</si>
  <si>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</si>
  <si>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</si>
  <si>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</si>
  <si>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</si>
  <si>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</si>
  <si>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</si>
  <si>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</si>
  <si>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</si>
  <si>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</si>
  <si>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</si>
  <si>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</si>
  <si>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</si>
  <si>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</si>
  <si>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</si>
  <si>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</si>
  <si>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</si>
  <si>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</si>
  <si>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</si>
  <si>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</si>
  <si>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</si>
  <si>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</si>
  <si>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</si>
  <si>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</si>
  <si>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</si>
  <si>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</si>
  <si>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</si>
  <si>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</si>
  <si>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</si>
  <si>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</si>
  <si>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</si>
  <si>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</si>
  <si>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</si>
  <si>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</si>
  <si>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</si>
  <si>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</si>
  <si>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</si>
  <si>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</si>
  <si>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</si>
  <si>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</si>
  <si>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</si>
  <si>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</si>
  <si>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</si>
  <si>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</si>
  <si>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</si>
  <si>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</si>
  <si>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</si>
  <si>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</si>
  <si>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</si>
  <si>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</si>
  <si>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</si>
  <si>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</si>
  <si>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</si>
  <si>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</si>
  <si>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</si>
  <si>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</si>
  <si>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</si>
  <si>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</si>
  <si>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</si>
  <si>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</si>
  <si>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</si>
  <si>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</si>
  <si>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</si>
  <si>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</si>
  <si>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</si>
  <si>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</si>
  <si>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</si>
  <si>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</si>
  <si>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</si>
  <si>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</si>
  <si>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</si>
  <si>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</si>
  <si>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</si>
  <si>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</si>
  <si>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</si>
  <si>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</si>
  <si>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</si>
  <si>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</si>
  <si>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</si>
  <si>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</si>
  <si>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</si>
  <si>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</si>
  <si>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</si>
  <si>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</si>
  <si>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</si>
  <si>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</si>
  <si>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</si>
  <si>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</si>
  <si>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</si>
  <si>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</si>
  <si>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</si>
  <si>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</si>
  <si>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</si>
  <si>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</si>
  <si>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</si>
  <si>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</si>
  <si>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</si>
  <si>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</si>
  <si>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</si>
  <si>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</si>
  <si>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</si>
  <si>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</si>
  <si>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</si>
  <si>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</si>
  <si>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</si>
  <si>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</si>
  <si>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</si>
  <si>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</si>
  <si>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</si>
  <si>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</si>
  <si>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</si>
  <si>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</si>
  <si>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</si>
  <si>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</si>
  <si>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</si>
  <si>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</si>
  <si>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</si>
  <si>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</si>
  <si>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</si>
  <si>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</si>
  <si>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</si>
  <si>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</si>
  <si>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</si>
  <si>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</si>
  <si>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</si>
  <si>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</si>
  <si>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</si>
  <si>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</si>
  <si>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</si>
  <si>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</si>
  <si>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</si>
  <si>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</si>
  <si>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</si>
  <si>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</si>
  <si>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</si>
  <si>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</si>
  <si>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</si>
  <si>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</si>
  <si>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</si>
  <si>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</si>
  <si>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</si>
  <si>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</si>
  <si>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</si>
  <si>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</si>
  <si>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</si>
  <si>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</si>
  <si>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</si>
  <si>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</si>
  <si>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</si>
  <si>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</si>
  <si>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</si>
  <si>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</si>
  <si>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</si>
  <si>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</si>
  <si>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</si>
  <si>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</si>
  <si>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</si>
  <si>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</si>
  <si>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</si>
  <si>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</si>
  <si>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</si>
  <si>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</si>
  <si>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</si>
  <si>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</si>
  <si>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</si>
  <si>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</si>
  <si>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</si>
  <si>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</si>
  <si>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</si>
  <si>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</si>
  <si>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</si>
  <si>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</si>
  <si>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</si>
  <si>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</si>
  <si>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</si>
  <si>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</si>
  <si>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</si>
  <si>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</si>
  <si>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</si>
  <si>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</si>
  <si>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</si>
  <si>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</si>
  <si>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</si>
  <si>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</si>
  <si>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</si>
  <si>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</si>
  <si>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</si>
  <si>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</si>
  <si>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</si>
  <si>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</si>
  <si>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</si>
  <si>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</si>
  <si>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</si>
  <si>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</si>
  <si>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</si>
  <si>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</si>
  <si>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</si>
  <si>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</si>
  <si>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</si>
  <si>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</si>
  <si>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</si>
  <si>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</si>
  <si>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</si>
  <si>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</si>
  <si>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</si>
  <si>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</si>
  <si>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</si>
  <si>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</si>
  <si>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</si>
  <si>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</si>
  <si>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</si>
  <si>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</si>
  <si>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</si>
  <si>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</si>
  <si>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</si>
  <si>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</si>
  <si>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</si>
  <si>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</si>
  <si>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</si>
  <si>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</si>
  <si>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</si>
  <si>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</si>
  <si>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</si>
  <si>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</si>
  <si>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</si>
  <si>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</si>
  <si>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</si>
  <si>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</si>
  <si>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</si>
  <si>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</si>
  <si>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</si>
  <si>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</si>
  <si>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</si>
  <si>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</si>
  <si>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</si>
  <si>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</si>
  <si>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</si>
  <si>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</si>
  <si>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</si>
  <si>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</si>
  <si>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</si>
  <si>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</si>
  <si>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</si>
  <si>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</si>
  <si>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</si>
  <si>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</si>
  <si>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</si>
  <si>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</si>
  <si>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</si>
  <si>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</si>
  <si>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</si>
  <si>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</si>
  <si>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</si>
  <si>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</si>
  <si>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</si>
  <si>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</si>
  <si>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</si>
  <si>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</si>
  <si>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</si>
  <si>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</si>
  <si>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</si>
  <si>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</si>
  <si>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</si>
  <si>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</si>
  <si>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</si>
  <si>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</si>
  <si>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</si>
  <si>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</si>
  <si>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</si>
  <si>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</si>
  <si>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</si>
  <si>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</si>
  <si>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</si>
  <si>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</si>
  <si>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</si>
  <si>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</si>
  <si>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</si>
  <si>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</si>
  <si>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</si>
  <si>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</si>
  <si>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</si>
  <si>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</si>
  <si>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</si>
  <si>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</si>
  <si>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</si>
  <si>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</si>
  <si>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</si>
  <si>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</si>
  <si>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</si>
  <si>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</si>
  <si>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</si>
  <si>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</si>
  <si>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</si>
  <si>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</si>
  <si>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</si>
  <si>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</si>
  <si>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</si>
  <si>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</si>
  <si>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</si>
  <si>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</si>
  <si>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</si>
  <si>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</si>
  <si>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</si>
  <si>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</si>
  <si>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</si>
  <si>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</si>
  <si>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</si>
  <si>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</si>
  <si>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</si>
  <si>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</si>
  <si>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</si>
  <si>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</si>
  <si>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</si>
  <si>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</si>
  <si>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</si>
  <si>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</si>
  <si>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</si>
  <si>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</si>
  <si>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</si>
  <si>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</si>
  <si>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</si>
  <si>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</si>
  <si>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</si>
  <si>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</si>
  <si>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</si>
  <si>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</si>
  <si>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</si>
  <si>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</si>
  <si>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</si>
  <si>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</si>
  <si>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</si>
  <si>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</si>
  <si>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</si>
  <si>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</si>
  <si>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</si>
  <si>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</si>
  <si>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</si>
  <si>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</si>
  <si>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</si>
  <si>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</si>
  <si>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</si>
  <si>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</si>
  <si>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</si>
  <si>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</si>
  <si>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</si>
  <si>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</si>
  <si>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</si>
  <si>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</si>
  <si>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</si>
  <si>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</si>
  <si>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</si>
  <si>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</si>
  <si>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</si>
  <si>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</si>
  <si>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</si>
  <si>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</si>
  <si>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</si>
  <si>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</si>
  <si>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</si>
  <si>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</si>
  <si>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</si>
  <si>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</si>
  <si>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</si>
  <si>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</si>
  <si>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</si>
  <si>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</si>
  <si>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</si>
  <si>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</si>
  <si>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</si>
  <si>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</si>
  <si>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</si>
  <si>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</si>
  <si>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</si>
  <si>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</si>
  <si>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</si>
  <si>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</si>
  <si>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</si>
  <si>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</si>
  <si>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</si>
  <si>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</si>
  <si>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</si>
  <si>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</si>
  <si>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</si>
  <si>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</si>
  <si>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</si>
  <si>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</si>
  <si>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</si>
  <si>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</si>
  <si>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</si>
  <si>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</si>
  <si>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</si>
  <si>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</si>
  <si>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</si>
  <si>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</si>
  <si>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</si>
  <si>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</si>
  <si>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</si>
  <si>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</si>
  <si>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</si>
  <si>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</si>
  <si>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</si>
  <si>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</si>
  <si>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</si>
  <si>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</si>
  <si>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</si>
  <si>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</si>
  <si>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</si>
  <si>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</si>
  <si>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</si>
  <si>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</si>
  <si>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</si>
  <si>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</si>
  <si>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</si>
  <si>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</si>
  <si>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</si>
  <si>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</si>
  <si>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</si>
  <si>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</si>
  <si>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</si>
  <si>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</si>
  <si>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</si>
  <si>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</si>
  <si>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</si>
  <si>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</si>
  <si>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</si>
  <si>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</si>
  <si>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</si>
  <si>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</si>
  <si>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</si>
  <si>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</si>
  <si>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</si>
  <si>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</si>
  <si>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</si>
  <si>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</si>
  <si>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</si>
  <si>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</si>
  <si>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</si>
  <si>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</si>
  <si>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</si>
  <si>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</si>
  <si>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</si>
  <si>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</si>
  <si>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</si>
  <si>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</si>
  <si>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</si>
  <si>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</si>
  <si>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</si>
  <si>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</si>
  <si>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</si>
  <si>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</si>
  <si>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</si>
  <si>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</si>
  <si>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</si>
  <si>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</si>
  <si>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</si>
  <si>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</si>
  <si>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</si>
  <si>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</si>
  <si>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</si>
  <si>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</si>
  <si>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</si>
  <si>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</si>
  <si>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</si>
  <si>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</si>
  <si>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</si>
  <si>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</si>
  <si>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</si>
  <si>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</si>
  <si>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</si>
  <si>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</si>
  <si>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</si>
  <si>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</si>
  <si>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</si>
  <si>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</si>
  <si>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</si>
  <si>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</si>
  <si>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</si>
  <si>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</si>
  <si>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</si>
  <si>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</si>
  <si>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</si>
  <si>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</si>
  <si>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</si>
  <si>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</si>
  <si>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</si>
  <si>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</si>
  <si>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</si>
  <si>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</si>
  <si>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</si>
  <si>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</si>
  <si>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</si>
  <si>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</si>
  <si>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</si>
  <si>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</si>
  <si>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</si>
  <si>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</si>
  <si>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</si>
  <si>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</si>
  <si>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</si>
  <si>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</si>
  <si>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</si>
  <si>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</si>
  <si>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</si>
  <si>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</si>
  <si>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</si>
  <si>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</si>
  <si>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</si>
  <si>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</si>
  <si>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</si>
  <si>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</si>
  <si>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</si>
  <si>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</si>
  <si>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</si>
  <si>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</si>
  <si>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</si>
  <si>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</si>
  <si>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</si>
  <si>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</si>
  <si>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</si>
  <si>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</si>
  <si>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</si>
  <si>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</si>
  <si>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</si>
  <si>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</si>
  <si>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</si>
  <si>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</si>
  <si>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</si>
  <si>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</si>
  <si>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</si>
  <si>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</si>
  <si>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</si>
  <si>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</si>
  <si>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</si>
  <si>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</si>
  <si>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</si>
  <si>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</si>
  <si>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</si>
  <si>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</si>
  <si>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</si>
  <si>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</si>
  <si>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</si>
  <si>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</si>
  <si>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</si>
  <si>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</si>
  <si>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</si>
  <si>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</si>
  <si>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</si>
  <si>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</si>
  <si>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</si>
  <si>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</si>
  <si>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</si>
  <si>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</si>
  <si>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</si>
  <si>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</si>
  <si>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</si>
  <si>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</si>
  <si>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</si>
  <si>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</si>
  <si>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</si>
  <si>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</si>
  <si>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</si>
  <si>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</si>
  <si>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</si>
  <si>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</si>
  <si>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</si>
  <si>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</si>
  <si>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</si>
  <si>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</si>
  <si>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</si>
  <si>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</si>
  <si>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</si>
  <si>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</si>
  <si>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</si>
  <si>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</si>
  <si>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</si>
  <si>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</si>
  <si>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</si>
  <si>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</si>
  <si>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</si>
  <si>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</si>
  <si>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</si>
  <si>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</si>
  <si>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</si>
  <si>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</si>
  <si>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</si>
  <si>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</si>
  <si>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</si>
  <si>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</si>
  <si>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</si>
  <si>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</si>
  <si>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</si>
  <si>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</si>
  <si>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</si>
  <si>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</si>
  <si>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</si>
  <si>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</si>
  <si>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</si>
  <si>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</si>
  <si>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</si>
  <si>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</si>
  <si>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</si>
  <si>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</si>
  <si>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</si>
  <si>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</si>
  <si>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</si>
  <si>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</si>
  <si>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</si>
  <si>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</si>
  <si>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</si>
  <si>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</si>
  <si>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</si>
  <si>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</si>
  <si>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</si>
  <si>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</si>
  <si>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</si>
  <si>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</si>
  <si>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</si>
  <si>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</si>
  <si>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</si>
  <si>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</si>
  <si>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</si>
  <si>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</si>
  <si>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</si>
  <si>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</si>
  <si>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</si>
  <si>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</si>
  <si>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</si>
  <si>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</si>
  <si>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</si>
  <si>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</si>
  <si>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</si>
  <si>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</si>
  <si>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</si>
  <si>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</si>
  <si>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</si>
  <si>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</si>
  <si>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</si>
  <si>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</si>
  <si>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</si>
  <si>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</si>
  <si>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</si>
  <si>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</si>
  <si>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</si>
  <si>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</si>
  <si>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</si>
  <si>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</si>
  <si>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</si>
  <si>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</si>
  <si>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</si>
  <si>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</si>
  <si>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</si>
  <si>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</si>
  <si>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</si>
  <si>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</si>
  <si>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</si>
  <si>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</si>
  <si>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</si>
  <si>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</si>
  <si>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</si>
  <si>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</si>
  <si>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</si>
  <si>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</si>
  <si>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</si>
  <si>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</si>
  <si>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</si>
  <si>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</si>
  <si>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</si>
  <si>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</si>
  <si>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</si>
  <si>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</si>
  <si>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</si>
  <si>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</si>
  <si>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</si>
  <si>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</si>
  <si>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</si>
  <si>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</si>
  <si>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</si>
  <si>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</si>
  <si>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</si>
  <si>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</si>
  <si>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</si>
  <si>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</si>
  <si>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</si>
  <si>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</si>
  <si>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</si>
  <si>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</si>
  <si>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</si>
  <si>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</si>
  <si>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</si>
  <si>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</si>
  <si>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</si>
  <si>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</si>
  <si>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</si>
  <si>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</si>
  <si>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</si>
  <si>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</si>
  <si>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</si>
  <si>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</si>
  <si>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</si>
  <si>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</si>
  <si>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</si>
  <si>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</si>
  <si>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</si>
  <si>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</si>
  <si>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</si>
  <si>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</si>
  <si>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</si>
  <si>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</si>
  <si>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</si>
  <si>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</si>
  <si>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</si>
  <si>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</si>
  <si>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</si>
  <si>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</si>
  <si>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</si>
  <si>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</si>
  <si>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</si>
  <si>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</si>
  <si>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</si>
  <si>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</si>
  <si>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</si>
  <si>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</si>
  <si>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</si>
  <si>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</si>
  <si>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</si>
  <si>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</si>
  <si>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</si>
  <si>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</si>
  <si>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</si>
  <si>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</si>
  <si>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</si>
  <si>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</si>
  <si>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</si>
  <si>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</si>
  <si>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</si>
  <si>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</si>
  <si>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</si>
  <si>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</si>
  <si>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</si>
  <si>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</si>
  <si>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</si>
  <si>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</si>
  <si>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</si>
  <si>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</si>
  <si>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</si>
  <si>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</si>
  <si>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</si>
  <si>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</si>
  <si>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</si>
  <si>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</si>
  <si>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</si>
  <si>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</si>
  <si>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</si>
  <si>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</si>
  <si>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</si>
  <si>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</si>
  <si>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</si>
  <si>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</si>
  <si>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</si>
  <si>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</si>
  <si>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</si>
  <si>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</si>
  <si>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</si>
  <si>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</si>
  <si>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</si>
  <si>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</si>
  <si>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</si>
  <si>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</si>
  <si>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</si>
  <si>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</si>
  <si>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</si>
  <si>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</si>
  <si>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</si>
  <si>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</si>
  <si>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</si>
  <si>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</si>
  <si>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</si>
  <si>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</si>
  <si>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</si>
  <si>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</si>
  <si>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</si>
  <si>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</si>
  <si>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</si>
  <si>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</si>
  <si>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</si>
  <si>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</si>
  <si>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</si>
  <si>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</si>
  <si>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</si>
  <si>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</si>
  <si>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</si>
  <si>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</si>
  <si>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</si>
  <si>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</si>
  <si>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</si>
  <si>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</si>
  <si>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</si>
  <si>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</si>
  <si>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</si>
  <si>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</si>
  <si>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</si>
  <si>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</si>
  <si>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</si>
  <si>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</si>
  <si>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</si>
  <si>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</si>
  <si>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</si>
  <si>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</si>
  <si>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</si>
  <si>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</si>
  <si>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</si>
  <si>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</si>
  <si>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</si>
  <si>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</si>
  <si>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</si>
  <si>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</si>
  <si>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</si>
  <si>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</si>
  <si>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</si>
  <si>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</si>
  <si>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</si>
  <si>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</si>
  <si>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</si>
  <si>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</si>
  <si>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</si>
  <si>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</si>
  <si>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</si>
  <si>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</si>
  <si>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</si>
  <si>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</si>
  <si>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</si>
  <si>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</si>
  <si>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</si>
  <si>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</si>
  <si>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</si>
  <si>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</si>
  <si>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</si>
  <si>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</si>
  <si>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</si>
  <si>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</si>
  <si>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</si>
  <si>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</si>
  <si>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</si>
  <si>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</si>
  <si>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</si>
  <si>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</si>
  <si>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</si>
  <si>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</si>
  <si>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</si>
  <si>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</si>
  <si>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</si>
  <si>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</si>
  <si>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</si>
  <si>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</si>
  <si>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</si>
  <si>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</si>
  <si>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</si>
  <si>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</si>
  <si>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</si>
  <si>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</si>
  <si>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</si>
  <si>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</si>
  <si>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</si>
  <si>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</si>
  <si>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</si>
  <si>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</si>
  <si>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</si>
  <si>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</si>
  <si>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</si>
  <si>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</si>
  <si>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</si>
  <si>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</si>
  <si>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</si>
  <si>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</si>
  <si>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</si>
  <si>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</si>
  <si>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</si>
  <si>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</si>
  <si>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</si>
  <si>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</si>
  <si>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</si>
  <si>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</si>
  <si>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</si>
  <si>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</si>
  <si>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</si>
  <si>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</si>
  <si>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</si>
  <si>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</si>
  <si>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</si>
  <si>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</si>
  <si>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</si>
  <si>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</si>
  <si>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</si>
  <si>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</si>
  <si>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</si>
  <si>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</si>
  <si>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</si>
  <si>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</si>
  <si>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</si>
  <si>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</si>
  <si>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</si>
  <si>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</si>
  <si>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</si>
  <si>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</si>
  <si>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</si>
  <si>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</si>
  <si>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</si>
  <si>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</si>
  <si>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</si>
  <si>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</si>
  <si>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</si>
  <si>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</si>
  <si>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</si>
  <si>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</si>
  <si>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</si>
  <si>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</si>
  <si>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</si>
  <si>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</si>
  <si>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</si>
  <si>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</si>
  <si>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</si>
  <si>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</si>
  <si>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</si>
  <si>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</si>
  <si>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</si>
  <si>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</si>
  <si>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</si>
  <si>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</si>
  <si>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</si>
  <si>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</si>
  <si>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</si>
  <si>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</si>
  <si>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</si>
  <si>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</si>
  <si>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</si>
  <si>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</si>
  <si>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</si>
  <si>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</si>
  <si>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</si>
  <si>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</si>
  <si>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</si>
  <si>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</si>
  <si>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</si>
  <si>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</si>
  <si>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</si>
  <si>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</si>
  <si>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</si>
  <si>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</si>
  <si>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</si>
  <si>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</si>
  <si>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</si>
  <si>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</si>
  <si>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</si>
  <si>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</si>
  <si>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</si>
  <si>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</si>
  <si>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</si>
  <si>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</si>
  <si>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</si>
  <si>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</si>
  <si>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</si>
  <si>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</si>
  <si>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</si>
  <si>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</si>
  <si>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</si>
  <si>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</si>
  <si>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</si>
  <si>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</si>
  <si>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</si>
  <si>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</si>
  <si>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</si>
  <si>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</si>
  <si>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</si>
  <si>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</si>
  <si>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</si>
  <si>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</si>
  <si>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</si>
  <si>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</si>
  <si>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</si>
  <si>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</si>
  <si>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</si>
  <si>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</si>
  <si>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</si>
  <si>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</si>
  <si>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</si>
  <si>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</si>
  <si>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</si>
  <si>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</si>
  <si>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</si>
  <si>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</si>
  <si>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</si>
  <si>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</si>
  <si>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</si>
  <si>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</si>
  <si>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</si>
  <si>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</si>
  <si>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</si>
  <si>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</si>
  <si>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</si>
  <si>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</si>
  <si>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</si>
  <si>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</si>
  <si>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</si>
  <si>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</si>
  <si>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</si>
  <si>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</si>
  <si>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</si>
  <si>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</si>
  <si>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</si>
  <si>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</si>
  <si>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</si>
  <si>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</si>
  <si>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</si>
  <si>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</si>
  <si>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</si>
  <si>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</si>
  <si>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</si>
  <si>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</si>
  <si>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</si>
  <si>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</si>
  <si>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</si>
  <si>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</si>
  <si>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</si>
  <si>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</si>
  <si>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</si>
  <si>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</si>
  <si>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</si>
  <si>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</si>
  <si>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</si>
  <si>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</si>
  <si>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</si>
  <si>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</si>
  <si>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</si>
  <si>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</si>
  <si>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</si>
  <si>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</si>
  <si>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</si>
  <si>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</si>
  <si>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</si>
  <si>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</si>
  <si>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</si>
  <si>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</si>
  <si>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</si>
  <si>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</si>
  <si>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</si>
  <si>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</si>
  <si>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</si>
  <si>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</si>
  <si>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</si>
  <si>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</si>
  <si>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</si>
  <si>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</si>
  <si>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</si>
  <si>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</si>
  <si>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</si>
  <si>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</si>
  <si>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</si>
  <si>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</si>
  <si>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</si>
  <si>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</si>
  <si>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</si>
  <si>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</si>
  <si>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</si>
  <si>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</si>
  <si>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</si>
  <si>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</si>
  <si>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</si>
  <si>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</si>
  <si>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</si>
  <si>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</si>
  <si>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</si>
  <si>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</si>
  <si>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</si>
  <si>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</si>
  <si>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</si>
  <si>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</si>
  <si>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</si>
  <si>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</si>
  <si>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</si>
  <si>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</si>
  <si>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</si>
  <si>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</si>
  <si>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</si>
  <si>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</si>
  <si>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</si>
  <si>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</si>
  <si>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</si>
  <si>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</si>
  <si>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</si>
  <si>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</si>
  <si>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</si>
  <si>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</si>
  <si>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</si>
  <si>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</si>
  <si>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</si>
  <si>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</si>
  <si>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</si>
  <si>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</si>
  <si>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</si>
  <si>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</si>
  <si>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</si>
  <si>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</si>
  <si>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</si>
  <si>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</si>
  <si>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</si>
  <si>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</si>
  <si>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</si>
  <si>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</si>
  <si>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</si>
  <si>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</si>
  <si>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</si>
  <si>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</si>
  <si>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</si>
  <si>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</si>
  <si>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</si>
  <si>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</si>
  <si>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</si>
  <si>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</si>
  <si>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</si>
  <si>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</si>
  <si>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</si>
  <si>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</si>
  <si>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</si>
  <si>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</si>
  <si>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</si>
  <si>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</si>
  <si>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</si>
  <si>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</si>
  <si>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</si>
  <si>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</si>
  <si>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</si>
  <si>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</si>
  <si>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</si>
  <si>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</si>
  <si>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</si>
  <si>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</si>
  <si>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</si>
  <si>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</si>
  <si>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</si>
  <si>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</si>
  <si>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</si>
  <si>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</si>
  <si>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</si>
  <si>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</si>
  <si>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</si>
  <si>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</si>
  <si>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</si>
  <si>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</si>
  <si>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</si>
  <si>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</si>
  <si>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</si>
  <si>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</si>
  <si>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</si>
  <si>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</si>
  <si>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</si>
  <si>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</si>
  <si>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</si>
  <si>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</si>
  <si>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</si>
  <si>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</si>
  <si>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</si>
  <si>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</si>
  <si>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</si>
  <si>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</si>
  <si>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</si>
  <si>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</si>
  <si>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</si>
  <si>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</si>
  <si>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</si>
  <si>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</si>
  <si>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</si>
  <si>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</si>
  <si>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</si>
  <si>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</si>
  <si>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</si>
  <si>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</si>
  <si>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</si>
  <si>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</si>
  <si>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</si>
  <si>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</si>
  <si>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</si>
  <si>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</si>
  <si>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</si>
  <si>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</si>
  <si>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</si>
  <si>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</si>
  <si>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</si>
  <si>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</si>
  <si>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</si>
  <si>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</si>
  <si>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</si>
  <si>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</si>
  <si>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</si>
  <si>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</si>
  <si>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</si>
  <si>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</si>
  <si>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</si>
  <si>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</si>
  <si>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</si>
  <si>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</si>
  <si>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</si>
  <si>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</si>
  <si>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</si>
  <si>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</si>
  <si>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</si>
  <si>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</si>
  <si>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</si>
  <si>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</si>
  <si>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</si>
  <si>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</si>
  <si>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</si>
  <si>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</si>
  <si>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</si>
  <si>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</si>
  <si>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</si>
  <si>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</si>
  <si>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</si>
  <si>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</si>
  <si>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</si>
  <si>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</si>
  <si>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</si>
  <si>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</si>
  <si>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</si>
  <si>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</si>
  <si>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</si>
  <si>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</si>
  <si>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</si>
  <si>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</si>
  <si>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</si>
  <si>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</si>
  <si>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</si>
  <si>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</si>
  <si>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</si>
  <si>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</si>
  <si>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</si>
  <si>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</si>
  <si>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</si>
  <si>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</si>
  <si>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</si>
  <si>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</si>
  <si>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</si>
  <si>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</si>
  <si>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</si>
  <si>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</si>
  <si>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</si>
  <si>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</si>
  <si>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</si>
  <si>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</si>
  <si>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</si>
  <si>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</si>
  <si>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</si>
  <si>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</si>
  <si>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</si>
  <si>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</si>
  <si>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</si>
  <si>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</si>
  <si>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</si>
  <si>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</si>
  <si>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</si>
  <si>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</si>
  <si>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</si>
  <si>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</si>
  <si>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</si>
  <si>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</si>
  <si>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</si>
  <si>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</si>
  <si>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</si>
  <si>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</si>
  <si>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</si>
  <si>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</si>
  <si>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</si>
  <si>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</si>
  <si>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</si>
  <si>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</si>
  <si>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</si>
  <si>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</si>
  <si>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</si>
  <si>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</si>
  <si>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</si>
  <si>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</si>
  <si>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</si>
  <si>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</si>
  <si>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</si>
  <si>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</si>
  <si>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</si>
  <si>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</si>
  <si>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</si>
  <si>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</si>
  <si>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</si>
  <si>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</si>
  <si>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</si>
  <si>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</si>
  <si>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</si>
  <si>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</si>
  <si>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</si>
  <si>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</si>
  <si>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</si>
  <si>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</si>
  <si>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</si>
  <si>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</si>
  <si>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</si>
  <si>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</si>
  <si>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</si>
  <si>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</si>
  <si>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</si>
  <si>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</si>
  <si>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</si>
  <si>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</si>
  <si>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</si>
  <si>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</si>
  <si>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</si>
  <si>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</si>
  <si>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</si>
  <si>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</si>
  <si>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</si>
  <si>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</si>
  <si>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</si>
  <si>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</si>
  <si>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</si>
  <si>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</si>
  <si>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</si>
  <si>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</si>
  <si>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</si>
  <si>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</si>
  <si>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</si>
  <si>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</si>
  <si>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</si>
  <si>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</si>
  <si>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</si>
  <si>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</si>
  <si>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</si>
  <si>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</si>
  <si>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</si>
  <si>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</si>
  <si>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</si>
  <si>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</si>
  <si>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</si>
  <si>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</si>
  <si>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</si>
  <si>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</si>
  <si>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</si>
  <si>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</si>
  <si>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</si>
  <si>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</si>
  <si>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</si>
  <si>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</si>
  <si>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</si>
  <si>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</si>
  <si>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</si>
  <si>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</si>
  <si>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</si>
  <si>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</si>
  <si>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</si>
  <si>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</si>
  <si>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</si>
  <si>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</si>
  <si>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</si>
  <si>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</si>
  <si>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</si>
  <si>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</si>
  <si>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</si>
  <si>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</si>
  <si>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</si>
  <si>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</si>
  <si>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</si>
  <si>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</si>
  <si>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</si>
  <si>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</si>
  <si>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</si>
  <si>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</si>
  <si>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</si>
  <si>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</si>
  <si>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</si>
  <si>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</si>
  <si>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</si>
  <si>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</si>
  <si>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</si>
  <si>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</si>
  <si>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</si>
  <si>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</si>
  <si>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</si>
  <si>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</si>
  <si>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</si>
  <si>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</si>
  <si>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</si>
  <si>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</si>
  <si>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</si>
  <si>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</si>
  <si>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</si>
  <si>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</si>
  <si>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</si>
  <si>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</si>
  <si>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</si>
  <si>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</si>
  <si>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</si>
  <si>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</si>
  <si>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</si>
  <si>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</si>
  <si>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</si>
  <si>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</si>
  <si>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</si>
  <si>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</si>
  <si>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</si>
  <si>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</si>
  <si>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</si>
  <si>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</si>
  <si>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</si>
  <si>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</si>
  <si>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</si>
  <si>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</si>
  <si>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</si>
  <si>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</si>
  <si>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</si>
  <si>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</si>
  <si>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</si>
  <si>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</si>
  <si>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</si>
  <si>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</si>
  <si>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</si>
  <si>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</si>
  <si>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</si>
  <si>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</si>
  <si>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</si>
  <si>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</si>
  <si>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</si>
  <si>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</si>
  <si>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</si>
  <si>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</si>
  <si>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</si>
  <si>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</si>
  <si>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</si>
  <si>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</si>
  <si>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</si>
  <si>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</si>
  <si>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</si>
  <si>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</si>
  <si>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</si>
  <si>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</si>
  <si>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</si>
  <si>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</si>
  <si>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</si>
  <si>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</si>
  <si>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</si>
  <si>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</si>
  <si>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</si>
  <si>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</si>
  <si>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</si>
  <si>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</si>
  <si>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</si>
  <si>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</si>
  <si>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</si>
  <si>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</si>
  <si>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</si>
  <si>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</si>
  <si>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</si>
  <si>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</si>
  <si>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</si>
  <si>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</si>
  <si>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</si>
  <si>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</si>
  <si>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</si>
  <si>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</si>
  <si>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</si>
  <si>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</si>
  <si>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</si>
  <si>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</si>
  <si>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</si>
  <si>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</si>
  <si>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</si>
  <si>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</si>
  <si>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</si>
  <si>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</si>
  <si>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</si>
  <si>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</si>
  <si>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</si>
  <si>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</si>
  <si>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</si>
  <si>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</si>
  <si>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</si>
  <si>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</si>
  <si>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</si>
  <si>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</si>
  <si>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</si>
  <si>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</si>
  <si>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</si>
  <si>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</si>
  <si>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</si>
  <si>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</si>
  <si>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</si>
  <si>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</si>
  <si>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</si>
  <si>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</si>
  <si>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</si>
  <si>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</si>
  <si>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</si>
  <si>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</si>
  <si>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</si>
  <si>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</si>
  <si>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</si>
  <si>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</si>
  <si>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</si>
  <si>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</si>
  <si>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</si>
  <si>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</si>
  <si>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</si>
  <si>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</si>
  <si>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</si>
  <si>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</si>
  <si>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</si>
  <si>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</si>
  <si>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</si>
  <si>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</si>
  <si>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</si>
  <si>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</si>
  <si>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</si>
  <si>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</si>
  <si>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</si>
  <si>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</si>
  <si>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</si>
  <si>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</si>
  <si>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</si>
  <si>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</si>
  <si>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</si>
  <si>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</si>
  <si>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</si>
  <si>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</si>
  <si>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</si>
  <si>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</si>
  <si>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</si>
  <si>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</si>
  <si>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</si>
  <si>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</si>
  <si>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</si>
  <si>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</si>
  <si>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</si>
  <si>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</si>
  <si>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</si>
  <si>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</si>
  <si>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</si>
  <si>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</si>
  <si>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</si>
  <si>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</si>
  <si>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</si>
  <si>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</si>
  <si>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</si>
  <si>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</si>
  <si>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</si>
  <si>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</si>
  <si>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</si>
  <si>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</si>
  <si>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</si>
  <si>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</si>
  <si>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</si>
  <si>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</si>
  <si>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</si>
  <si>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</si>
  <si>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</si>
  <si>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</si>
  <si>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</si>
  <si>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</si>
  <si>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</si>
  <si>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</si>
  <si>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</si>
  <si>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</si>
  <si>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</si>
  <si>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</si>
  <si>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</si>
  <si>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</si>
  <si>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</si>
  <si>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</si>
  <si>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</si>
  <si>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</si>
  <si>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</si>
  <si>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</si>
  <si>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</si>
  <si>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</si>
  <si>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</si>
  <si>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</si>
  <si>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</si>
  <si>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</si>
  <si>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</si>
  <si>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</si>
  <si>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</si>
  <si>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</si>
  <si>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</si>
  <si>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</si>
  <si>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</si>
  <si>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</si>
  <si>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</si>
  <si>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</si>
  <si>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</si>
  <si>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</si>
  <si>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</si>
  <si>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</si>
  <si>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</si>
  <si>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</si>
  <si>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</si>
  <si>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</si>
  <si>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</si>
  <si>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</si>
  <si>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</si>
  <si>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</si>
  <si>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</si>
  <si>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</si>
  <si>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</si>
  <si>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</si>
  <si>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</si>
  <si>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</si>
  <si>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</si>
  <si>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</si>
  <si>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</si>
  <si>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</si>
  <si>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</si>
  <si>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</si>
  <si>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</si>
  <si>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</si>
  <si>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</si>
  <si>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</si>
  <si>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</si>
  <si>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</si>
  <si>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</si>
  <si>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</si>
  <si>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</si>
  <si>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</si>
  <si>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</si>
  <si>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</si>
  <si>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</si>
  <si>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</si>
  <si>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</si>
  <si>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</si>
  <si>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</si>
  <si>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</si>
  <si>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</si>
  <si>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</si>
  <si>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</si>
  <si>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</si>
  <si>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</si>
  <si>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</si>
  <si>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</si>
  <si>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</si>
  <si>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</si>
  <si>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</si>
  <si>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</si>
  <si>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</si>
  <si>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</si>
  <si>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</si>
  <si>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</si>
  <si>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</si>
  <si>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</si>
  <si>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</si>
  <si>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</si>
  <si>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</si>
  <si>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</si>
  <si>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</si>
  <si>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</si>
  <si>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</si>
  <si>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</si>
  <si>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</si>
  <si>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</si>
  <si>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</si>
  <si>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</si>
  <si>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</si>
  <si>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</si>
  <si>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</si>
  <si>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</si>
  <si>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</si>
  <si>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</si>
  <si>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</si>
  <si>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</si>
  <si>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</si>
  <si>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</si>
  <si>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</si>
  <si>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</si>
  <si>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</si>
  <si>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</si>
  <si>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</si>
  <si>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</si>
  <si>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</si>
  <si>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</si>
  <si>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</si>
  <si>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</si>
  <si>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</si>
  <si>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</si>
  <si>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</si>
  <si>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</si>
  <si>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</si>
  <si>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</si>
  <si>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</si>
  <si>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</si>
  <si>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</si>
  <si>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</si>
  <si>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</si>
  <si>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</si>
  <si>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</si>
  <si>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</si>
  <si>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</si>
  <si>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</si>
  <si>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</si>
  <si>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</si>
  <si>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</si>
  <si>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</si>
  <si>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</si>
  <si>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</si>
  <si>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</si>
  <si>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</si>
  <si>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</si>
  <si>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</si>
  <si>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</si>
  <si>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</si>
  <si>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</si>
  <si>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</si>
  <si>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</si>
  <si>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</si>
  <si>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</si>
  <si>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</si>
  <si>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</si>
  <si>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</si>
  <si>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</si>
  <si>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</si>
  <si>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</si>
  <si>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</si>
  <si>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</si>
  <si>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</si>
  <si>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</si>
  <si>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</si>
  <si>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</si>
  <si>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</si>
  <si>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</si>
  <si>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</si>
  <si>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</si>
  <si>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</si>
  <si>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</si>
  <si>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</si>
  <si>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</si>
  <si>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</si>
  <si>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</si>
  <si>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</si>
  <si>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</si>
  <si>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</si>
  <si>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</si>
  <si>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</si>
  <si>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</si>
  <si>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</si>
  <si>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</si>
  <si>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</si>
  <si>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</si>
  <si>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</si>
  <si>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</si>
  <si>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</si>
  <si>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</si>
  <si>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</si>
  <si>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</si>
  <si>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</si>
  <si>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</si>
  <si>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</si>
  <si>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</si>
  <si>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</si>
  <si>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</si>
  <si>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</si>
  <si>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</si>
  <si>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</si>
  <si>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</si>
  <si>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</si>
  <si>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</si>
  <si>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</si>
  <si>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</si>
  <si>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</si>
  <si>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</si>
  <si>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</si>
  <si>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</si>
  <si>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</si>
  <si>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</si>
  <si>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</si>
  <si>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</si>
  <si>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</si>
  <si>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</si>
  <si>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</si>
  <si>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</si>
  <si>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</si>
  <si>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</si>
  <si>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</si>
  <si>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</si>
  <si>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</si>
  <si>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</si>
  <si>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</si>
  <si>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</si>
  <si>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</si>
  <si>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</si>
  <si>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</si>
  <si>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</si>
  <si>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</si>
  <si>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</si>
  <si>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</si>
  <si>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</si>
  <si>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</si>
  <si>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</si>
  <si>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</si>
  <si>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</si>
  <si>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</si>
  <si>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</si>
  <si>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</si>
  <si>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</si>
  <si>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</si>
  <si>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</si>
  <si>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</si>
  <si>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</si>
  <si>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</si>
  <si>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</si>
  <si>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</si>
  <si>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</si>
  <si>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</si>
  <si>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</si>
  <si>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</si>
  <si>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</si>
  <si>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</si>
  <si>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</si>
  <si>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</si>
  <si>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</si>
  <si>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</si>
  <si>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</si>
  <si>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</si>
  <si>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</si>
  <si>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</si>
  <si>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</si>
  <si>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</si>
  <si>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</si>
  <si>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</si>
  <si>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</si>
  <si>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</si>
  <si>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</si>
  <si>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</si>
  <si>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</si>
  <si>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</si>
  <si>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</si>
  <si>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</si>
  <si>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</si>
  <si>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</si>
  <si>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</si>
  <si>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</si>
  <si>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</si>
  <si>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</si>
  <si>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</si>
  <si>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</si>
  <si>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</si>
  <si>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</si>
  <si>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</si>
  <si>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</si>
  <si>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</si>
  <si>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</si>
  <si>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</si>
  <si>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</si>
  <si>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</si>
  <si>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</si>
  <si>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</si>
  <si>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</si>
  <si>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</si>
  <si>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</si>
  <si>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</si>
  <si>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</si>
  <si>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</si>
  <si>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</si>
  <si>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</si>
  <si>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</si>
  <si>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</si>
  <si>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</si>
  <si>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</si>
  <si>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</si>
  <si>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</si>
  <si>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</si>
  <si>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</si>
  <si>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</si>
  <si>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</si>
  <si>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</si>
  <si>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</si>
  <si>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</si>
  <si>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</si>
  <si>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</si>
  <si>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</si>
  <si>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</si>
  <si>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</si>
  <si>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</si>
  <si>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</si>
  <si>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</si>
  <si>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</si>
  <si>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</si>
  <si>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</si>
  <si>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</si>
  <si>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</si>
  <si>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</si>
  <si>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</si>
  <si>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</si>
  <si>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</si>
  <si>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</si>
  <si>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</si>
  <si>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</si>
  <si>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</si>
  <si>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</si>
  <si>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</si>
  <si>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</si>
  <si>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</si>
  <si>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</si>
  <si>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</si>
  <si>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</si>
  <si>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</si>
  <si>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</si>
  <si>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</si>
  <si>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</si>
  <si>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</si>
  <si>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</si>
  <si>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</si>
  <si>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</si>
  <si>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</si>
  <si>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</si>
  <si>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</si>
  <si>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</si>
  <si>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</si>
  <si>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</si>
  <si>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</si>
  <si>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</si>
  <si>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</si>
  <si>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</si>
  <si>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</si>
  <si>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</si>
  <si>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</si>
  <si>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</si>
  <si>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</si>
  <si>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</si>
  <si>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</si>
  <si>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</si>
  <si>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</si>
  <si>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</si>
  <si>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</si>
  <si>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</si>
  <si>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</si>
  <si>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</si>
  <si>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</si>
  <si>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</si>
  <si>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</si>
  <si>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</si>
  <si>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</si>
  <si>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</si>
  <si>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</si>
  <si>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</si>
  <si>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</si>
  <si>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</si>
  <si>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</si>
  <si>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</si>
  <si>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</si>
  <si>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</si>
  <si>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</si>
  <si>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</si>
  <si>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</si>
  <si>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</si>
  <si>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</si>
  <si>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</si>
  <si>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</si>
  <si>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</si>
  <si>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</si>
  <si>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</si>
  <si>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</si>
  <si>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</si>
  <si>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</si>
  <si>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</si>
  <si>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</si>
  <si>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</si>
  <si>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</si>
  <si>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</si>
  <si>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</si>
  <si>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</si>
  <si>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</si>
  <si>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</si>
  <si>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</si>
  <si>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</si>
  <si>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</si>
  <si>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</si>
  <si>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</si>
  <si>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</si>
  <si>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</si>
  <si>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</si>
  <si>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</si>
  <si>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</si>
  <si>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</si>
  <si>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</si>
  <si>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</si>
  <si>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</si>
  <si>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</si>
  <si>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</si>
  <si>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</si>
  <si>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</si>
  <si>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</si>
  <si>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</si>
  <si>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</si>
  <si>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</si>
  <si>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</si>
  <si>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</si>
  <si>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</si>
  <si>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</si>
  <si>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</si>
  <si>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</si>
  <si>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</si>
  <si>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</si>
  <si>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</si>
  <si>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</si>
  <si>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</si>
  <si>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</si>
  <si>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</si>
  <si>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</si>
  <si>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</si>
  <si>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</si>
  <si>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</si>
  <si>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</si>
  <si>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</si>
  <si>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</si>
  <si>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</si>
  <si>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</si>
  <si>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</si>
  <si>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</si>
  <si>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</si>
  <si>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</si>
  <si>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</si>
  <si>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</si>
  <si>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</si>
  <si>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</si>
  <si>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</si>
  <si>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</si>
  <si>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</si>
  <si>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</si>
  <si>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</si>
  <si>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</si>
  <si>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</si>
  <si>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</si>
  <si>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</si>
  <si>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</si>
  <si>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</si>
  <si>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</si>
  <si>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</si>
  <si>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</si>
  <si>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</si>
  <si>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</si>
  <si>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</si>
  <si>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</si>
  <si>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</si>
  <si>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</si>
  <si>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</si>
  <si>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</si>
  <si>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</si>
  <si>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</si>
  <si>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</si>
  <si>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</si>
  <si>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</si>
  <si>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</si>
  <si>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</si>
  <si>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</si>
  <si>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</si>
  <si>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</si>
  <si>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</si>
  <si>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</si>
  <si>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</si>
  <si>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</si>
  <si>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</si>
  <si>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</si>
  <si>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</si>
  <si>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</si>
  <si>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</si>
  <si>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</si>
  <si>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</si>
  <si>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</si>
  <si>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</si>
  <si>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</si>
  <si>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</si>
  <si>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</si>
  <si>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</si>
  <si>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</si>
  <si>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</si>
  <si>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</si>
  <si>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</si>
  <si>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</si>
  <si>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</si>
  <si>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</si>
  <si>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</si>
  <si>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</si>
  <si>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</si>
  <si>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</si>
  <si>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</si>
  <si>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</si>
  <si>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</si>
  <si>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</si>
  <si>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</si>
  <si>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</si>
  <si>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</si>
  <si>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</si>
  <si>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</si>
  <si>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</si>
  <si>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</si>
  <si>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</si>
  <si>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</si>
  <si>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</si>
  <si>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</si>
  <si>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</si>
  <si>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</si>
  <si>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</si>
  <si>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</si>
  <si>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</si>
  <si>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</si>
  <si>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</si>
  <si>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</si>
  <si>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</si>
  <si>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</si>
  <si>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</si>
  <si>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</si>
  <si>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</si>
  <si>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</si>
  <si>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</si>
  <si>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</si>
  <si>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</si>
  <si>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</si>
  <si>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</si>
  <si>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</si>
  <si>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</si>
  <si>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</si>
  <si>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</si>
  <si>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</si>
  <si>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</si>
  <si>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</si>
  <si>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</si>
  <si>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</si>
  <si>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</si>
  <si>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</si>
  <si>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</si>
  <si>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</si>
  <si>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</si>
  <si>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</si>
  <si>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</si>
  <si>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</si>
  <si>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</si>
  <si>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</si>
  <si>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</si>
  <si>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</si>
  <si>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</si>
  <si>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</si>
  <si>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</si>
  <si>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</si>
  <si>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</si>
  <si>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</si>
  <si>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</si>
  <si>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</si>
  <si>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</si>
  <si>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</si>
  <si>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</si>
  <si>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</si>
  <si>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</si>
  <si>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</si>
  <si>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</si>
  <si>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</si>
  <si>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</si>
  <si>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</si>
  <si>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</si>
  <si>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</si>
  <si>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</si>
  <si>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</si>
  <si>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</si>
  <si>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</si>
  <si>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</si>
  <si>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</si>
  <si>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</si>
  <si>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</si>
  <si>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</si>
  <si>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</si>
  <si>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</si>
  <si>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</si>
  <si>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</si>
  <si>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</si>
  <si>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</si>
  <si>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</si>
  <si>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</si>
  <si>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</si>
  <si>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</si>
  <si>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</si>
  <si>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</si>
  <si>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</si>
  <si>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</si>
  <si>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</si>
  <si>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</si>
  <si>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</si>
  <si>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</si>
  <si>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</si>
  <si>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</si>
  <si>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</si>
  <si>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</si>
  <si>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</si>
  <si>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</si>
  <si>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</si>
  <si>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</si>
  <si>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</si>
  <si>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</si>
  <si>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</si>
  <si>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</si>
  <si>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</si>
  <si>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</si>
  <si>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</si>
  <si>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</si>
  <si>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</si>
  <si>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</si>
  <si>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</si>
  <si>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</si>
  <si>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</si>
  <si>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</si>
  <si>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</si>
  <si>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</si>
  <si>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</si>
  <si>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</si>
  <si>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</si>
  <si>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</si>
  <si>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</si>
  <si>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</si>
  <si>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</si>
  <si>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</si>
  <si>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</si>
  <si>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</si>
  <si>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</si>
  <si>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</si>
  <si>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</si>
  <si>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</si>
  <si>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</si>
  <si>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</si>
  <si>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</si>
  <si>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</si>
  <si>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</si>
  <si>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</si>
  <si>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</si>
  <si>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</si>
  <si>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</si>
  <si>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</si>
  <si>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</si>
  <si>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</si>
  <si>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</si>
  <si>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</si>
  <si>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</si>
  <si>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</si>
  <si>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</si>
  <si>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</si>
  <si>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</si>
  <si>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</si>
  <si>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</si>
  <si>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</si>
  <si>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</si>
  <si>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</si>
  <si>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</si>
  <si>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</si>
  <si>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</si>
  <si>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</si>
  <si>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</si>
  <si>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</si>
  <si>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</si>
  <si>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</si>
  <si>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</si>
  <si>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</si>
  <si>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</si>
  <si>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</si>
  <si>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</si>
  <si>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</si>
  <si>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</si>
  <si>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</si>
  <si>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</si>
  <si>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</si>
  <si>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</si>
  <si>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</si>
  <si>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</si>
  <si>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</si>
  <si>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</si>
  <si>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</si>
  <si>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</si>
  <si>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</si>
  <si>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</si>
  <si>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</si>
  <si>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</si>
  <si>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</si>
  <si>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</si>
  <si>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</si>
  <si>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</si>
  <si>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</si>
  <si>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</si>
  <si>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</si>
  <si>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</si>
  <si>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</si>
  <si>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</si>
  <si>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</si>
  <si>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</si>
  <si>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</si>
  <si>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</si>
  <si>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</si>
  <si>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</si>
  <si>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</si>
  <si>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</si>
  <si>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</si>
  <si>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</si>
  <si>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</si>
  <si>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</si>
  <si>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</si>
  <si>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</si>
  <si>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</si>
  <si>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</si>
  <si>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</si>
  <si>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</si>
  <si>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</si>
  <si>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</si>
  <si>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</si>
  <si>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</si>
  <si>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</si>
  <si>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</si>
  <si>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</si>
  <si>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</si>
  <si>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</si>
  <si>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</si>
  <si>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</si>
  <si>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</si>
  <si>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</si>
  <si>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</si>
  <si>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</si>
  <si>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</si>
  <si>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</si>
  <si>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</si>
  <si>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</si>
  <si>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</si>
  <si>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</si>
  <si>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</si>
  <si>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</si>
  <si>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</si>
  <si>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</si>
  <si>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</si>
  <si>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</si>
  <si>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</si>
  <si>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</si>
  <si>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</si>
  <si>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</si>
  <si>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</si>
  <si>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</si>
  <si>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</si>
  <si>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</si>
  <si>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</si>
  <si>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</si>
  <si>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</si>
  <si>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</si>
  <si>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</si>
  <si>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</si>
  <si>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</si>
  <si>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</si>
  <si>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</si>
  <si>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</si>
  <si>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</si>
  <si>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</si>
  <si>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</si>
  <si>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</si>
  <si>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</si>
  <si>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</si>
  <si>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</si>
  <si>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</si>
  <si>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</si>
  <si>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</si>
  <si>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</si>
  <si>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</si>
  <si>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</si>
  <si>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</si>
  <si>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</si>
  <si>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</si>
  <si>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</si>
  <si>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</si>
  <si>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</si>
  <si>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</si>
  <si>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</si>
  <si>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</si>
  <si>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</si>
  <si>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</si>
  <si>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</si>
  <si>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</si>
  <si>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</si>
  <si>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</si>
  <si>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</si>
  <si>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</si>
  <si>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</si>
  <si>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</si>
  <si>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</si>
  <si>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</si>
  <si>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</si>
  <si>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</si>
  <si>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</si>
  <si>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</si>
  <si>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</si>
  <si>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</si>
  <si>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</si>
  <si>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</si>
  <si>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</si>
  <si>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</si>
  <si>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</si>
  <si>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</si>
  <si>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</si>
  <si>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</si>
  <si>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</si>
  <si>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</si>
  <si>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</si>
  <si>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</si>
  <si>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</si>
  <si>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</si>
  <si>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</si>
  <si>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</si>
  <si>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</si>
  <si>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</si>
  <si>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</si>
  <si>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</si>
  <si>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</si>
  <si>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</si>
  <si>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</si>
  <si>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</si>
  <si>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</si>
  <si>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</si>
  <si>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</si>
  <si>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</si>
  <si>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</si>
  <si>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</si>
  <si>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</si>
  <si>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</si>
  <si>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</si>
  <si>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</si>
  <si>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</si>
  <si>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</si>
  <si>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</si>
  <si>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</si>
  <si>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</si>
  <si>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</si>
  <si>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</si>
  <si>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</si>
  <si>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</si>
  <si>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</si>
  <si>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</si>
  <si>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</si>
  <si>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</si>
  <si>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</si>
  <si>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</si>
  <si>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</si>
  <si>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</si>
  <si>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</si>
  <si>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</si>
  <si>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</si>
  <si>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</si>
  <si>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</si>
  <si>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</si>
  <si>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</si>
  <si>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</si>
  <si>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</si>
  <si>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</si>
  <si>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</si>
  <si>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</si>
  <si>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</si>
  <si>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</si>
  <si>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</si>
  <si>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</si>
  <si>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</si>
  <si>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</si>
  <si>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</si>
  <si>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</si>
  <si>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</si>
  <si>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</si>
  <si>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</si>
  <si>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</si>
  <si>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</si>
  <si>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</si>
  <si>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</si>
  <si>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</si>
  <si>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</si>
  <si>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</si>
  <si>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</si>
  <si>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</si>
  <si>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</si>
  <si>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</si>
  <si>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</si>
  <si>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</si>
  <si>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</si>
  <si>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</si>
  <si>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</si>
  <si>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</si>
  <si>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</si>
  <si>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</si>
  <si>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</si>
  <si>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</si>
  <si>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</si>
  <si>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</si>
  <si>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</si>
  <si>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</si>
  <si>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</si>
  <si>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</si>
  <si>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</si>
  <si>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</si>
  <si>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</si>
  <si>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</si>
  <si>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</si>
  <si>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</si>
  <si>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</si>
  <si>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</si>
  <si>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</si>
  <si>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</si>
  <si>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</si>
  <si>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</si>
  <si>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</si>
  <si>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</si>
  <si>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</si>
  <si>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</si>
  <si>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</si>
  <si>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</si>
  <si>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</si>
  <si>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</si>
  <si>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</si>
  <si>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</si>
  <si>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</si>
  <si>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</si>
  <si>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</si>
  <si>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</si>
  <si>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</si>
  <si>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</si>
  <si>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</si>
  <si>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</si>
  <si>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</si>
  <si>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</si>
  <si>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</si>
  <si>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</si>
  <si>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</si>
  <si>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</si>
  <si>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</si>
  <si>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</si>
  <si>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</si>
  <si>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</si>
  <si>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</si>
  <si>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</si>
  <si>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</si>
  <si>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</si>
  <si>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</si>
  <si>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</si>
  <si>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</si>
  <si>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</si>
  <si>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</si>
  <si>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</si>
  <si>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</si>
  <si>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</si>
  <si>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</si>
  <si>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</si>
  <si>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</si>
  <si>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</si>
  <si>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</si>
  <si>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</si>
  <si>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</si>
  <si>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</si>
  <si>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</si>
  <si>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</si>
  <si>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</si>
  <si>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</si>
  <si>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</si>
  <si>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</si>
  <si>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</si>
  <si>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</si>
  <si>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</si>
  <si>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</si>
  <si>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</si>
  <si>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</si>
  <si>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</si>
  <si>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</si>
  <si>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</si>
  <si>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</si>
  <si>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</si>
  <si>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</si>
  <si>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</si>
  <si>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</si>
  <si>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</si>
  <si>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</si>
  <si>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</si>
  <si>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</si>
  <si>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</si>
  <si>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</si>
  <si>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</si>
  <si>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</si>
  <si>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</si>
  <si>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</si>
  <si>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</si>
  <si>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</si>
  <si>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</si>
  <si>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</si>
  <si>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</si>
  <si>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</si>
  <si>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</si>
  <si>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</si>
  <si>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</si>
  <si>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</si>
  <si>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</si>
  <si>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</si>
  <si>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</si>
  <si>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</si>
  <si>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</si>
  <si>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</si>
  <si>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</si>
  <si>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</si>
  <si>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</si>
  <si>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</si>
  <si>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</si>
  <si>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</si>
  <si>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</si>
  <si>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</si>
  <si>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</si>
  <si>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</si>
  <si>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</si>
  <si>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</si>
  <si>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</si>
  <si>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</si>
  <si>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</si>
  <si>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</si>
  <si>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</si>
  <si>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</si>
  <si>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</si>
  <si>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</si>
  <si>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</si>
  <si>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</si>
  <si>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</si>
  <si>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</si>
  <si>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</si>
  <si>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</si>
  <si>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</si>
  <si>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</si>
  <si>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</si>
  <si>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</si>
  <si>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</si>
  <si>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</si>
  <si>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</si>
  <si>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</si>
  <si>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</si>
  <si>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</si>
  <si>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</si>
  <si>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</si>
  <si>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</si>
  <si>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</si>
  <si>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</si>
  <si>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</si>
  <si>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</si>
  <si>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</si>
  <si>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</si>
  <si>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</si>
  <si>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</si>
  <si>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</si>
  <si>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</si>
  <si>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</si>
  <si>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</si>
  <si>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</si>
  <si>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</si>
  <si>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</si>
  <si>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</si>
  <si>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</si>
  <si>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</si>
  <si>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</si>
  <si>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</si>
  <si>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</si>
  <si>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</si>
  <si>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</si>
  <si>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</si>
  <si>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</si>
  <si>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</si>
  <si>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</si>
  <si>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</si>
  <si>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</si>
  <si>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</si>
  <si>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</si>
  <si>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</si>
  <si>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</si>
  <si>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</si>
  <si>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</si>
  <si>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</si>
  <si>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</si>
  <si>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</si>
  <si>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</si>
  <si>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</si>
  <si>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</si>
  <si>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</si>
  <si>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</si>
  <si>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</si>
  <si>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</si>
  <si>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</si>
  <si>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</si>
  <si>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</si>
  <si>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</si>
  <si>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</si>
  <si>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</si>
  <si>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</si>
  <si>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</si>
  <si>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</si>
  <si>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</si>
  <si>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</si>
  <si>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</si>
  <si>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</si>
  <si>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</si>
  <si>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</si>
  <si>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</si>
  <si>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</si>
  <si>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</si>
  <si>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</si>
  <si>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</si>
  <si>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</si>
  <si>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</si>
  <si>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</si>
  <si>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</si>
  <si>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</si>
  <si>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</si>
  <si>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</si>
  <si>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</si>
  <si>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</si>
  <si>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</si>
  <si>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</si>
  <si>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</si>
  <si>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</si>
  <si>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</si>
  <si>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</si>
  <si>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</si>
  <si>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</si>
  <si>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</si>
  <si>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</si>
  <si>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</si>
  <si>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</si>
  <si>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</si>
  <si>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</si>
  <si>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</si>
  <si>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</si>
  <si>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</si>
  <si>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</si>
  <si>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</si>
  <si>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</si>
  <si>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</si>
  <si>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</si>
  <si>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</si>
  <si>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</si>
  <si>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</si>
  <si>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</si>
  <si>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</si>
  <si>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</si>
  <si>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</si>
  <si>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</si>
  <si>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</si>
  <si>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</si>
  <si>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</si>
  <si>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</si>
  <si>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</si>
  <si>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</si>
  <si>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</si>
  <si>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</si>
  <si>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</si>
  <si>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</si>
  <si>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</si>
  <si>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</si>
  <si>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</si>
  <si>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</si>
  <si>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</si>
  <si>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</si>
  <si>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</si>
  <si>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</si>
  <si>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</si>
  <si>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</si>
  <si>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</si>
  <si>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</si>
  <si>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</si>
  <si>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</si>
  <si>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</si>
  <si>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</si>
  <si>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</si>
  <si>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</si>
  <si>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</si>
  <si>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</si>
  <si>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</si>
  <si>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</si>
  <si>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</si>
  <si>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</si>
  <si>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</si>
  <si>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</si>
  <si>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</si>
  <si>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</si>
  <si>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</si>
  <si>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</si>
  <si>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</si>
  <si>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</si>
  <si>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</si>
  <si>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</si>
  <si>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</si>
  <si>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</si>
  <si>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</si>
  <si>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</si>
  <si>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</si>
  <si>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</si>
  <si>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</si>
  <si>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</si>
  <si>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</si>
  <si>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</si>
  <si>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</si>
  <si>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</si>
  <si>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</si>
  <si>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</si>
  <si>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</si>
  <si>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</si>
  <si>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</si>
  <si>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</si>
  <si>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</si>
  <si>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</si>
  <si>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</si>
  <si>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</si>
  <si>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</si>
  <si>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</si>
  <si>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</si>
  <si>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</si>
  <si>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</si>
  <si>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</si>
  <si>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</si>
  <si>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</si>
  <si>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</si>
  <si>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</si>
  <si>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</si>
  <si>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</si>
  <si>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</si>
  <si>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</si>
  <si>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</si>
  <si>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</si>
  <si>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</si>
  <si>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</si>
  <si>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</si>
  <si>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</si>
  <si>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</si>
  <si>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</si>
  <si>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</si>
  <si>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</si>
  <si>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</si>
  <si>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</si>
  <si>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</si>
  <si>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</si>
  <si>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</si>
  <si>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</si>
  <si>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</si>
  <si>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</si>
  <si>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</si>
  <si>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</si>
  <si>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</si>
  <si>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</si>
  <si>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</si>
  <si>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</si>
  <si>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</si>
  <si>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</si>
  <si>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</si>
  <si>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</si>
  <si>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</si>
  <si>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</si>
  <si>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</si>
  <si>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</si>
  <si>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</si>
  <si>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</si>
  <si>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</si>
  <si>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</si>
  <si>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</si>
  <si>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</si>
  <si>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</si>
  <si>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</si>
  <si>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</si>
  <si>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</si>
  <si>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</si>
  <si>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</si>
  <si>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</si>
  <si>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</si>
  <si>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</si>
  <si>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</si>
  <si>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</si>
  <si>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</si>
  <si>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</si>
  <si>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</si>
  <si>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</si>
  <si>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</si>
  <si>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</si>
  <si>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</si>
  <si>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</si>
  <si>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</si>
  <si>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</si>
  <si>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</si>
  <si>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</si>
  <si>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</si>
  <si>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</si>
  <si>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</si>
  <si>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</si>
  <si>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</si>
  <si>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</si>
  <si>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</si>
  <si>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</si>
  <si>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</si>
  <si>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</si>
  <si>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</si>
  <si>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</si>
  <si>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</si>
  <si>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</si>
  <si>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</si>
  <si>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</si>
  <si>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</si>
  <si>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</si>
  <si>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</si>
  <si>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</si>
  <si>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</si>
  <si>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</si>
  <si>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</si>
  <si>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</si>
  <si>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</si>
  <si>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</si>
  <si>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</si>
  <si>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</si>
  <si>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</si>
  <si>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</si>
  <si>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</si>
  <si>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</si>
  <si>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</si>
  <si>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</si>
  <si>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</si>
  <si>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</si>
  <si>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</si>
  <si>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</si>
  <si>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</si>
  <si>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</si>
  <si>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</si>
  <si>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</si>
  <si>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</si>
  <si>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</si>
  <si>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</si>
  <si>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</si>
  <si>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</si>
  <si>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</si>
  <si>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</si>
  <si>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</si>
  <si>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</si>
  <si>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</si>
  <si>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</si>
  <si>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</si>
  <si>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</si>
  <si>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</si>
  <si>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</si>
  <si>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</si>
  <si>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</si>
  <si>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</si>
  <si>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</si>
  <si>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</si>
  <si>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</si>
  <si>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</si>
  <si>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</si>
  <si>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</si>
  <si>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</si>
  <si>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</si>
  <si>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</si>
  <si>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</si>
  <si>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</si>
  <si>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</si>
  <si>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</si>
  <si>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</si>
  <si>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</si>
  <si>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</si>
  <si>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</si>
  <si>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</si>
  <si>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</si>
  <si>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</si>
  <si>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</si>
  <si>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</si>
  <si>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</si>
  <si>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</si>
  <si>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</si>
  <si>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</si>
  <si>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</si>
  <si>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</si>
  <si>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</si>
  <si>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</si>
  <si>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</si>
  <si>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</si>
  <si>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</si>
  <si>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</si>
  <si>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</si>
  <si>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</si>
  <si>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</si>
  <si>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</si>
  <si>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</si>
  <si>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</si>
  <si>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</si>
  <si>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</si>
  <si>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</si>
  <si>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</si>
  <si>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</si>
  <si>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</si>
  <si>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</si>
  <si>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</si>
  <si>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</si>
  <si>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</si>
  <si>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</si>
  <si>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</si>
  <si>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</si>
  <si>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</si>
  <si>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</si>
  <si>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</si>
  <si>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</si>
  <si>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</si>
  <si>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</si>
  <si>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</si>
  <si>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</si>
  <si>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</si>
  <si>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</si>
  <si>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</si>
  <si>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</si>
  <si>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</si>
  <si>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</si>
  <si>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</si>
  <si>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</si>
  <si>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</si>
  <si>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</si>
  <si>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</si>
  <si>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</si>
  <si>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</si>
  <si>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</si>
  <si>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</si>
  <si>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</si>
  <si>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</si>
  <si>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</si>
  <si>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</si>
  <si>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</si>
  <si>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</si>
  <si>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</si>
  <si>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</si>
  <si>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</si>
  <si>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</si>
  <si>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</si>
  <si>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</si>
  <si>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</si>
  <si>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</si>
  <si>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</si>
  <si>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</si>
  <si>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</si>
  <si>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</si>
  <si>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</si>
  <si>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</si>
  <si>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</si>
  <si>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</si>
  <si>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</si>
  <si>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</si>
  <si>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</si>
  <si>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</si>
  <si>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</si>
  <si>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</si>
  <si>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</si>
  <si>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</si>
  <si>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</si>
  <si>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</si>
  <si>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</si>
  <si>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</si>
  <si>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</si>
  <si>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</si>
  <si>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</si>
  <si>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</si>
  <si>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</si>
  <si>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</si>
  <si>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</si>
  <si>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</si>
  <si>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</si>
  <si>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</si>
  <si>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</si>
  <si>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</si>
  <si>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</si>
  <si>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</si>
  <si>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</si>
  <si>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</si>
  <si>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</si>
  <si>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</si>
  <si>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</si>
  <si>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</si>
  <si>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</si>
  <si>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</si>
  <si>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</si>
  <si>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</si>
  <si>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</si>
  <si>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</si>
  <si>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</si>
  <si>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</si>
  <si>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</si>
  <si>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</si>
  <si>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</si>
  <si>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</si>
  <si>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</si>
  <si>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</si>
  <si>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</si>
  <si>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</si>
  <si>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</si>
  <si>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</si>
  <si>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</si>
  <si>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</si>
  <si>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</si>
  <si>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</si>
  <si>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</si>
  <si>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</si>
  <si>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</si>
  <si>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</si>
  <si>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</si>
  <si>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</si>
  <si>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</si>
  <si>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</si>
  <si>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</si>
  <si>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</si>
  <si>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</si>
  <si>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</si>
  <si>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</si>
  <si>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</si>
  <si>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</si>
  <si>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</si>
  <si>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</si>
  <si>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</si>
  <si>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</si>
  <si>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</si>
  <si>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</si>
  <si>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</si>
  <si>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</si>
  <si>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</si>
  <si>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</si>
  <si>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</si>
  <si>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</si>
  <si>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</si>
  <si>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</si>
  <si>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</si>
  <si>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</si>
  <si>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</si>
  <si>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</si>
  <si>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</si>
  <si>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</si>
  <si>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</si>
  <si>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</si>
  <si>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</si>
  <si>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</si>
  <si>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</si>
  <si>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</si>
  <si>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</si>
  <si>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</si>
  <si>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</si>
  <si>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</si>
  <si>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</si>
  <si>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</si>
  <si>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</si>
  <si>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</si>
  <si>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</si>
  <si>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</si>
  <si>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</si>
  <si>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</si>
  <si>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</si>
  <si>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</si>
  <si>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</si>
  <si>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</si>
  <si>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</si>
  <si>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</si>
  <si>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</si>
  <si>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</si>
  <si>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</si>
  <si>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</si>
  <si>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</si>
  <si>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</si>
  <si>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</si>
  <si>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</si>
  <si>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</si>
  <si>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</si>
  <si>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</si>
  <si>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</si>
  <si>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</si>
  <si>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</si>
  <si>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</si>
  <si>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</si>
  <si>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</si>
  <si>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</si>
  <si>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</si>
  <si>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</si>
  <si>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</si>
  <si>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</si>
  <si>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</si>
  <si>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</si>
  <si>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</si>
  <si>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</si>
  <si>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</si>
  <si>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</si>
  <si>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</si>
  <si>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</si>
  <si>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</si>
  <si>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</si>
  <si>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</si>
  <si>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</si>
  <si>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</si>
  <si>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</si>
  <si>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</si>
  <si>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</si>
  <si>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</si>
  <si>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</si>
  <si>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</si>
  <si>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</si>
  <si>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</si>
  <si>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</si>
  <si>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</si>
  <si>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</si>
  <si>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</si>
  <si>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</si>
  <si>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</si>
  <si>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</si>
  <si>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</si>
  <si>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</si>
  <si>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</si>
  <si>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</si>
  <si>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</si>
  <si>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</si>
  <si>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</si>
  <si>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</si>
  <si>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</si>
  <si>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</si>
  <si>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</si>
  <si>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</si>
  <si>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</si>
  <si>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</si>
  <si>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</si>
  <si>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</si>
  <si>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</si>
  <si>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</si>
  <si>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</si>
  <si>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</si>
  <si>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</si>
  <si>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</si>
  <si>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</si>
  <si>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</si>
  <si>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</si>
  <si>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</si>
  <si>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</si>
  <si>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</si>
  <si>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</si>
  <si>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</si>
  <si>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</si>
  <si>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</si>
  <si>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</si>
  <si>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</si>
  <si>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</si>
  <si>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</si>
  <si>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</si>
  <si>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</si>
  <si>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</si>
  <si>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</si>
  <si>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</si>
  <si>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</si>
  <si>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</si>
  <si>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</si>
  <si>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</si>
  <si>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</si>
  <si>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</si>
  <si>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</si>
  <si>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</si>
  <si>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</si>
  <si>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</si>
  <si>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</si>
  <si>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</si>
  <si>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</si>
  <si>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</si>
  <si>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</si>
  <si>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</si>
  <si>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</si>
  <si>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</si>
  <si>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</si>
  <si>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</si>
  <si>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</si>
  <si>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</si>
  <si>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</si>
  <si>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</si>
  <si>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</si>
  <si>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</si>
  <si>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</si>
  <si>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</si>
  <si>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</si>
  <si>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</si>
  <si>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</si>
  <si>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</si>
  <si>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</si>
  <si>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</si>
  <si>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</si>
  <si>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</si>
  <si>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</si>
  <si>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</si>
  <si>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</si>
  <si>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</si>
  <si>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</si>
  <si>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</si>
  <si>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</si>
  <si>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</si>
  <si>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</si>
  <si>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</si>
  <si>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</si>
  <si>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</si>
  <si>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</si>
  <si>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</si>
  <si>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</si>
  <si>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</si>
  <si>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</si>
  <si>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</si>
  <si>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</si>
  <si>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</si>
  <si>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</si>
  <si>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</si>
  <si>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</si>
  <si>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</si>
  <si>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</si>
  <si>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</si>
  <si>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</si>
  <si>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</si>
  <si>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</si>
  <si>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</si>
  <si>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</si>
  <si>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</si>
  <si>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</si>
  <si>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</si>
  <si>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</si>
  <si>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</si>
  <si>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</si>
  <si>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</si>
  <si>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</si>
  <si>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</si>
  <si>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</si>
  <si>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</si>
  <si>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</si>
  <si>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</si>
  <si>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</si>
  <si>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</si>
  <si>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</si>
  <si>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</si>
  <si>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</si>
  <si>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</si>
  <si>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</si>
  <si>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</si>
  <si>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</si>
  <si>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</si>
  <si>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</si>
  <si>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</si>
  <si>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</si>
  <si>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</si>
  <si>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</si>
  <si>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</si>
  <si>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</si>
  <si>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</si>
  <si>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</si>
  <si>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</si>
  <si>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</si>
  <si>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</si>
  <si>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</si>
  <si>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</si>
  <si>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</si>
  <si>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</si>
  <si>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</si>
  <si>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</si>
  <si>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</si>
  <si>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</si>
  <si>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</si>
  <si>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</si>
  <si>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</si>
  <si>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</si>
  <si>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</si>
  <si>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</si>
  <si>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</si>
  <si>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</si>
  <si>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</si>
  <si>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</si>
  <si>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</si>
  <si>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</si>
  <si>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</si>
  <si>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</si>
  <si>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</si>
  <si>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</si>
  <si>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</si>
  <si>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</si>
  <si>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</si>
  <si>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</si>
  <si>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</si>
  <si>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</si>
  <si>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</si>
  <si>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</si>
  <si>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</si>
  <si>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</si>
  <si>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</si>
  <si>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</si>
  <si>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</si>
  <si>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</si>
  <si>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</si>
  <si>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</si>
  <si>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</si>
  <si>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</si>
  <si>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</si>
  <si>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</si>
  <si>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</si>
  <si>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</si>
  <si>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</si>
  <si>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</si>
  <si>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</si>
  <si>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</si>
  <si>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</si>
  <si>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</si>
  <si>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</si>
  <si>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</si>
  <si>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</si>
  <si>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</si>
  <si>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</si>
  <si>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</si>
  <si>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</si>
  <si>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</si>
  <si>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</si>
  <si>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</si>
  <si>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</si>
  <si>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</si>
  <si>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</si>
  <si>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</si>
  <si>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</si>
  <si>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</si>
  <si>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</si>
  <si>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</si>
  <si>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</si>
  <si>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</si>
  <si>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</si>
  <si>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</si>
  <si>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</si>
  <si>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</si>
  <si>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</si>
  <si>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</si>
  <si>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</si>
  <si>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</si>
  <si>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</si>
  <si>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</si>
  <si>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</si>
  <si>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</si>
  <si>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</si>
  <si>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</si>
  <si>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</si>
  <si>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</si>
  <si>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</si>
  <si>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</si>
  <si>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</si>
  <si>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</si>
  <si>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</si>
  <si>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</si>
  <si>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</si>
  <si>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</si>
  <si>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</si>
  <si>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</si>
  <si>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</si>
  <si>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</si>
  <si>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</si>
  <si>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</si>
  <si>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</si>
  <si>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</si>
  <si>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</si>
  <si>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</si>
  <si>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</si>
  <si>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</si>
  <si>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</si>
  <si>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</si>
  <si>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</si>
  <si>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</si>
  <si>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</si>
  <si>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</si>
  <si>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</si>
  <si>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</si>
  <si>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</si>
  <si>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</si>
  <si>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</si>
  <si>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</si>
  <si>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</si>
  <si>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</si>
  <si>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</si>
  <si>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</si>
  <si>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</si>
  <si>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</si>
  <si>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</si>
  <si>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</si>
  <si>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</si>
  <si>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</si>
  <si>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</si>
  <si>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</si>
  <si>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</si>
  <si>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</si>
  <si>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</si>
  <si>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</si>
  <si>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</si>
  <si>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</si>
  <si>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</si>
  <si>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</si>
  <si>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</si>
  <si>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</si>
  <si>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</si>
  <si>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</si>
  <si>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</si>
  <si>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</si>
  <si>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</si>
  <si>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</si>
  <si>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</si>
  <si>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</si>
  <si>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</si>
  <si>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</si>
  <si>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</si>
  <si>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</si>
  <si>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</si>
  <si>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</si>
  <si>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</si>
  <si>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</si>
  <si>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</si>
  <si>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</si>
  <si>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</si>
  <si>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</si>
  <si>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</si>
  <si>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</si>
  <si>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</si>
  <si>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</si>
  <si>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</si>
  <si>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</si>
  <si>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</si>
  <si>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</si>
  <si>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</si>
  <si>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</si>
  <si>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</si>
  <si>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</si>
  <si>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</si>
  <si>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</si>
  <si>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</si>
  <si>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</si>
  <si>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</si>
  <si>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</si>
  <si>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</si>
  <si>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</si>
  <si>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</si>
  <si>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</si>
  <si>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</si>
  <si>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</si>
  <si>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</si>
  <si>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</si>
  <si>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</si>
  <si>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</si>
  <si>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</si>
  <si>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</si>
  <si>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</si>
  <si>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</si>
  <si>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</si>
  <si>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</si>
  <si>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</si>
  <si>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</si>
  <si>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</si>
  <si>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</si>
  <si>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</si>
  <si>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</si>
  <si>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</si>
  <si>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</si>
  <si>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</si>
  <si>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</si>
  <si>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</si>
  <si>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</si>
  <si>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</si>
  <si>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</si>
  <si>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</si>
  <si>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</si>
  <si>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</si>
  <si>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</si>
  <si>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</si>
  <si>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</si>
  <si>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</si>
  <si>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</si>
  <si>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</si>
  <si>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</si>
  <si>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</si>
  <si>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</si>
  <si>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</si>
  <si>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</si>
  <si>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</si>
  <si>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</si>
  <si>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</si>
  <si>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</si>
  <si>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</si>
  <si>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</si>
  <si>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</si>
  <si>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</si>
  <si>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</si>
  <si>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</si>
  <si>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</si>
  <si>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</si>
  <si>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</si>
  <si>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</si>
  <si>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</si>
  <si>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</si>
  <si>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</si>
  <si>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</si>
  <si>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</si>
  <si>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</si>
  <si>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</si>
  <si>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</si>
  <si>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</si>
  <si>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</si>
  <si>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</si>
  <si>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</si>
  <si>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</si>
  <si>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</si>
  <si>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</si>
  <si>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</si>
  <si>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</si>
  <si>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</si>
  <si>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</si>
  <si>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</si>
  <si>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</si>
  <si>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</si>
  <si>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</si>
  <si>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</si>
  <si>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</si>
  <si>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</si>
  <si>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</si>
  <si>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</si>
  <si>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</si>
  <si>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</si>
  <si>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</si>
  <si>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</si>
  <si>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</si>
  <si>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</si>
  <si>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</si>
  <si>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</si>
  <si>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</si>
  <si>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</si>
  <si>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</si>
  <si>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</si>
  <si>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</si>
  <si>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</si>
  <si>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</si>
  <si>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</si>
  <si>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</si>
  <si>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</si>
  <si>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</si>
  <si>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</si>
  <si>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</si>
  <si>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</si>
  <si>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</si>
  <si>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</si>
  <si>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</si>
  <si>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</si>
  <si>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</si>
  <si>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</si>
  <si>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</si>
  <si>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</si>
  <si>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</si>
  <si>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</si>
  <si>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</si>
  <si>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</si>
  <si>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</si>
  <si>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</si>
  <si>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</si>
  <si>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</si>
  <si>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</si>
  <si>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</si>
  <si>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</si>
  <si>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</si>
  <si>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</si>
  <si>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</si>
  <si>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</si>
  <si>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</si>
  <si>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</si>
  <si>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</si>
  <si>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</si>
  <si>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</si>
  <si>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</si>
  <si>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</si>
  <si>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</si>
  <si>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</si>
  <si>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</si>
  <si>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</si>
  <si>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</si>
  <si>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</si>
  <si>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</si>
  <si>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</si>
  <si>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</si>
  <si>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</si>
  <si>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</si>
  <si>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</si>
  <si>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</si>
  <si>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</si>
  <si>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</si>
  <si>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</si>
  <si>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</si>
  <si>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</si>
  <si>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</si>
  <si>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</si>
  <si>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</si>
  <si>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</si>
  <si>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</si>
  <si>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</si>
  <si>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</si>
  <si>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</si>
  <si>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</si>
  <si>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</si>
  <si>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</si>
  <si>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</si>
  <si>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</si>
  <si>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</si>
  <si>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</si>
  <si>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</si>
  <si>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</si>
  <si>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</si>
  <si>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</si>
  <si>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</si>
  <si>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</si>
  <si>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</si>
  <si>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</si>
  <si>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</si>
  <si>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</si>
  <si>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</si>
  <si>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</si>
  <si>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</si>
  <si>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</si>
  <si>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</si>
  <si>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</si>
  <si>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</si>
  <si>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</si>
  <si>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</si>
  <si>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</si>
  <si>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</si>
  <si>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</si>
  <si>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</si>
  <si>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</si>
  <si>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</si>
  <si>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</si>
  <si>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</si>
  <si>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</si>
  <si>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</si>
  <si>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</si>
  <si>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</si>
  <si>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</si>
  <si>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</si>
  <si>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</si>
  <si>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</si>
  <si>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</si>
  <si>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</si>
  <si>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</si>
  <si>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</si>
  <si>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</si>
  <si>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</si>
  <si>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</si>
  <si>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</si>
  <si>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</si>
  <si>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</si>
  <si>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</si>
  <si>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</si>
  <si>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</si>
  <si>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</si>
  <si>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</si>
  <si>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</si>
  <si>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</si>
  <si>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</si>
  <si>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</si>
  <si>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</si>
  <si>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</si>
  <si>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</si>
  <si>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</si>
  <si>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</si>
  <si>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</si>
  <si>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</si>
  <si>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</si>
  <si>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</si>
  <si>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</si>
  <si>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</si>
  <si>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</si>
  <si>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</si>
  <si>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</si>
  <si>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</si>
  <si>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</si>
  <si>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</si>
  <si>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</si>
  <si>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</si>
  <si>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</si>
  <si>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</si>
  <si>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</si>
  <si>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</si>
  <si>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</si>
  <si>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</si>
  <si>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</si>
  <si>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</si>
  <si>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</si>
  <si>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</si>
  <si>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</si>
  <si>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</si>
  <si>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</si>
  <si>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</si>
  <si>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</si>
  <si>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</si>
  <si>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</si>
  <si>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</si>
  <si>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</si>
  <si>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</si>
  <si>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</si>
  <si>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</si>
  <si>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</si>
  <si>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</si>
  <si>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</si>
  <si>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</si>
  <si>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</si>
  <si>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</si>
  <si>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</si>
  <si>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</si>
  <si>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</si>
  <si>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</si>
  <si>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</si>
  <si>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</si>
  <si>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</si>
  <si>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</si>
  <si>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</si>
  <si>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</si>
  <si>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</si>
  <si>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</si>
  <si>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</si>
  <si>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</si>
  <si>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</si>
  <si>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</si>
  <si>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</si>
  <si>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</si>
  <si>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</si>
  <si>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</si>
  <si>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</si>
  <si>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</si>
  <si>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</si>
  <si>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</si>
  <si>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</si>
  <si>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</si>
  <si>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</si>
  <si>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</si>
  <si>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</si>
  <si>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</si>
  <si>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</si>
  <si>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</si>
  <si>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</si>
  <si>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</si>
  <si>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</si>
  <si>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</si>
  <si>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</si>
  <si>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</si>
  <si>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</si>
  <si>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</si>
  <si>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</si>
  <si>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</si>
  <si>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</si>
  <si>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</si>
  <si>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</si>
  <si>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</si>
  <si>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</si>
  <si>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</si>
  <si>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</si>
  <si>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</si>
  <si>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</si>
  <si>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</si>
  <si>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</si>
  <si>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</si>
  <si>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</si>
  <si>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</si>
  <si>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</si>
  <si>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</si>
  <si>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</si>
  <si>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</si>
  <si>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</si>
  <si>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</si>
  <si>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</si>
  <si>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</si>
  <si>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</si>
  <si>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</si>
  <si>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</si>
  <si>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</si>
  <si>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</si>
  <si>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</si>
  <si>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</si>
  <si>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</si>
  <si>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</si>
  <si>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</si>
  <si>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</si>
  <si>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</si>
  <si>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</si>
  <si>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</si>
  <si>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</si>
  <si>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</si>
  <si>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</si>
  <si>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</si>
  <si>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</si>
  <si>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</si>
  <si>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</si>
  <si>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</si>
  <si>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</si>
  <si>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</si>
  <si>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</si>
  <si>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</si>
  <si>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</si>
  <si>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</si>
  <si>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</si>
  <si>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</si>
  <si>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</si>
  <si>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</si>
  <si>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</si>
  <si>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</si>
  <si>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</si>
  <si>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</si>
  <si>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</si>
  <si>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</si>
  <si>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</si>
  <si>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</si>
  <si>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</si>
  <si>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</si>
  <si>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</si>
  <si>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</si>
  <si>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</si>
  <si>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</si>
  <si>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</si>
  <si>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</si>
  <si>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</si>
  <si>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</si>
  <si>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</si>
  <si>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</si>
  <si>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</si>
  <si>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</si>
  <si>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</si>
  <si>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</si>
  <si>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</si>
  <si>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</si>
  <si>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</si>
  <si>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</si>
  <si>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</si>
  <si>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</si>
  <si>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</si>
  <si>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</si>
  <si>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</si>
  <si>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</si>
  <si>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</si>
  <si>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</si>
  <si>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</si>
  <si>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</si>
  <si>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</si>
  <si>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</si>
  <si>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</si>
  <si>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</si>
  <si>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</si>
  <si>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</si>
  <si>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</si>
  <si>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</si>
  <si>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</si>
  <si>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</si>
  <si>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</si>
  <si>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</si>
  <si>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</si>
  <si>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</si>
  <si>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</si>
  <si>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</si>
  <si>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</si>
  <si>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</si>
  <si>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</si>
  <si>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</si>
  <si>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</si>
  <si>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</si>
  <si>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</si>
  <si>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</si>
  <si>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</si>
  <si>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</si>
  <si>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</si>
  <si>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</si>
  <si>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</si>
  <si>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</si>
  <si>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</si>
  <si>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</si>
  <si>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</si>
  <si>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</si>
  <si>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</si>
  <si>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</si>
  <si>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</si>
  <si>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</si>
  <si>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</si>
  <si>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</si>
  <si>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</si>
  <si>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</si>
  <si>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</si>
  <si>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</si>
  <si>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</si>
  <si>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</si>
  <si>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</si>
  <si>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</si>
  <si>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</si>
  <si>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</si>
  <si>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</si>
  <si>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</si>
  <si>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</si>
  <si>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</si>
  <si>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</si>
  <si>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</si>
  <si>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</si>
  <si>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</si>
  <si>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</si>
  <si>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</si>
  <si>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</si>
  <si>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</si>
  <si>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</si>
  <si>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</si>
  <si>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</si>
  <si>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</si>
  <si>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</si>
  <si>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</si>
  <si>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</si>
  <si>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</si>
  <si>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</si>
  <si>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</si>
  <si>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</si>
  <si>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</si>
  <si>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</si>
  <si>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</si>
  <si>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</si>
  <si>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</si>
  <si>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</si>
  <si>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</si>
  <si>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</si>
  <si>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</si>
  <si>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</si>
  <si>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</si>
  <si>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</si>
  <si>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</si>
  <si>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</si>
  <si>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</si>
  <si>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</si>
  <si>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</si>
  <si>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</si>
  <si>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</si>
  <si>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</si>
  <si>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</si>
  <si>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</si>
  <si>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</si>
  <si>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</si>
  <si>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</si>
  <si>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</si>
  <si>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</si>
  <si>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</si>
  <si>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</si>
  <si>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</si>
  <si>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</si>
  <si>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</si>
  <si>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</si>
  <si>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</si>
  <si>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</si>
  <si>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</si>
  <si>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</si>
  <si>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</si>
  <si>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</si>
  <si>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</si>
  <si>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</si>
  <si>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</si>
  <si>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</si>
  <si>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</si>
  <si>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</si>
  <si>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</si>
  <si>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</si>
  <si>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</si>
  <si>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</si>
  <si>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</si>
  <si>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</si>
  <si>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</si>
  <si>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</si>
  <si>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</si>
  <si>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</si>
  <si>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</si>
  <si>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</si>
  <si>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</si>
  <si>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</si>
  <si>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</si>
  <si>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</si>
  <si>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</si>
  <si>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</si>
  <si>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</si>
  <si>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</si>
  <si>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</si>
  <si>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</si>
  <si>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</si>
  <si>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</si>
  <si>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</si>
  <si>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</si>
  <si>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</si>
  <si>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</si>
  <si>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</si>
  <si>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</si>
  <si>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</si>
  <si>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</si>
  <si>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</si>
  <si>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</si>
  <si>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</si>
  <si>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</si>
  <si>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</si>
  <si>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</si>
  <si>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</si>
  <si>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</si>
  <si>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</si>
  <si>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</si>
  <si>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</si>
  <si>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</si>
  <si>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</si>
  <si>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</si>
  <si>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</si>
  <si>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</si>
  <si>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</si>
  <si>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</si>
  <si>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</si>
  <si>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</si>
  <si>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</si>
  <si>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</si>
  <si>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</si>
  <si>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</si>
  <si>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</si>
  <si>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</si>
  <si>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</si>
  <si>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</si>
  <si>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</si>
  <si>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</si>
  <si>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</si>
  <si>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</si>
  <si>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</si>
  <si>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</si>
  <si>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</si>
  <si>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</si>
  <si>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</si>
  <si>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</si>
  <si>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</si>
  <si>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</si>
  <si>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</si>
  <si>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</si>
  <si>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</si>
  <si>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</si>
  <si>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</si>
  <si>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</si>
  <si>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</si>
  <si>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</si>
  <si>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</si>
  <si>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</si>
  <si>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</si>
  <si>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</si>
  <si>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</si>
  <si>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</si>
  <si>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</si>
  <si>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</si>
  <si>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</si>
  <si>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</si>
  <si>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</si>
  <si>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</si>
  <si>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</si>
  <si>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</si>
  <si>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</si>
  <si>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</si>
  <si>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</si>
  <si>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</si>
  <si>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</si>
  <si>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</si>
  <si>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</si>
  <si>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</si>
  <si>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</si>
  <si>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</si>
  <si>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</si>
  <si>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</si>
  <si>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</si>
  <si>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</si>
  <si>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</si>
  <si>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</si>
  <si>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</si>
  <si>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</si>
  <si>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</si>
  <si>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</si>
  <si>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</si>
  <si>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</si>
  <si>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</si>
  <si>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</si>
  <si>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</si>
  <si>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</si>
  <si>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</si>
  <si>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</si>
  <si>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</si>
  <si>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</si>
  <si>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</si>
  <si>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</si>
  <si>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</si>
  <si>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</si>
  <si>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</si>
  <si>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</si>
  <si>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</si>
  <si>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</si>
  <si>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</si>
  <si>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</si>
  <si>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</si>
  <si>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</si>
  <si>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</si>
  <si>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</si>
  <si>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</si>
  <si>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</si>
  <si>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</si>
  <si>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</si>
  <si>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</si>
  <si>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</si>
  <si>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</si>
  <si>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</si>
  <si>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</si>
  <si>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</si>
  <si>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</si>
  <si>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</si>
  <si>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</si>
  <si>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</si>
  <si>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</si>
  <si>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</si>
  <si>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</si>
  <si>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</si>
  <si>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</si>
  <si>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</si>
  <si>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</si>
  <si>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</si>
  <si>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</si>
  <si>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</si>
  <si>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</si>
  <si>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</si>
  <si>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</si>
  <si>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</si>
  <si>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</si>
  <si>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</si>
  <si>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</si>
  <si>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</si>
  <si>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</si>
  <si>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</si>
  <si>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</si>
  <si>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</si>
  <si>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</si>
  <si>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</si>
  <si>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</si>
  <si>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</si>
  <si>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</si>
  <si>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</si>
  <si>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</si>
  <si>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</si>
  <si>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</si>
  <si>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</si>
  <si>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</si>
  <si>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</si>
  <si>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</si>
  <si>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</si>
  <si>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</si>
  <si>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</si>
  <si>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</si>
  <si>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</si>
  <si>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</si>
  <si>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</si>
  <si>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</si>
  <si>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</si>
  <si>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</si>
  <si>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</si>
  <si>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</si>
  <si>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</si>
  <si>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</si>
  <si>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</si>
  <si>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</si>
  <si>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</si>
  <si>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</si>
  <si>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</si>
  <si>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</si>
  <si>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</si>
  <si>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</si>
  <si>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</si>
  <si>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</si>
  <si>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</si>
  <si>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</si>
  <si>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</si>
  <si>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</si>
  <si>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</si>
  <si>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</si>
  <si>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</si>
  <si>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</si>
  <si>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</si>
  <si>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</si>
  <si>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</si>
  <si>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</si>
  <si>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</si>
  <si>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</si>
  <si>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</si>
  <si>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</si>
  <si>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</si>
  <si>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</si>
  <si>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</si>
  <si>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</si>
  <si>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</si>
  <si>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</si>
  <si>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</si>
  <si>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</si>
  <si>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</si>
  <si>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</si>
  <si>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</si>
  <si>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</si>
  <si>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</si>
  <si>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</si>
  <si>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</si>
  <si>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</si>
  <si>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</si>
  <si>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</si>
  <si>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</si>
  <si>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</si>
  <si>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</si>
  <si>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</si>
  <si>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</si>
  <si>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</si>
  <si>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</si>
  <si>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</si>
  <si>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</si>
  <si>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</si>
  <si>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</si>
  <si>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</si>
  <si>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</si>
  <si>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</si>
  <si>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</si>
  <si>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</si>
  <si>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</si>
  <si>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</si>
  <si>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</si>
  <si>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</si>
  <si>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</si>
  <si>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</si>
  <si>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</si>
  <si>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</si>
  <si>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</si>
  <si>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</si>
  <si>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</si>
  <si>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</si>
  <si>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</si>
  <si>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</si>
  <si>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</si>
  <si>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</si>
  <si>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</si>
  <si>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</si>
  <si>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</si>
  <si>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</si>
  <si>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</si>
  <si>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</si>
  <si>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</si>
  <si>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</si>
  <si>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</si>
  <si>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</si>
  <si>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</si>
  <si>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</si>
  <si>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</si>
  <si>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</si>
  <si>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</si>
  <si>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</si>
  <si>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</si>
  <si>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</si>
  <si>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</si>
  <si>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</si>
  <si>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</si>
  <si>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</si>
  <si>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</si>
  <si>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</si>
  <si>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</si>
  <si>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</si>
  <si>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</si>
  <si>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</si>
  <si>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</si>
  <si>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</si>
  <si>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</si>
  <si>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</si>
  <si>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</si>
  <si>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</si>
  <si>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</si>
  <si>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</si>
  <si>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</si>
  <si>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</si>
  <si>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</si>
  <si>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</si>
  <si>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</si>
  <si>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</si>
  <si>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</si>
  <si>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</si>
  <si>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</si>
  <si>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</si>
  <si>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</si>
  <si>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</si>
  <si>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</si>
  <si>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</si>
  <si>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</si>
  <si>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</si>
  <si>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</si>
  <si>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</si>
  <si>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</si>
  <si>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</si>
  <si>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</si>
  <si>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</si>
  <si>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</si>
  <si>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</si>
  <si>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</si>
  <si>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</si>
  <si>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</si>
  <si>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</si>
  <si>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</si>
  <si>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</si>
  <si>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</si>
  <si>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</si>
  <si>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</si>
  <si>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</si>
  <si>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</si>
  <si>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</si>
  <si>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</si>
  <si>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</si>
  <si>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</si>
  <si>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</si>
  <si>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</si>
  <si>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</si>
  <si>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</si>
  <si>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</si>
  <si>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</si>
  <si>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</si>
  <si>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</si>
  <si>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</si>
  <si>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</si>
  <si>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</si>
  <si>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</si>
  <si>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</si>
  <si>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</si>
  <si>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</si>
  <si>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</si>
  <si>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</si>
  <si>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</si>
  <si>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</si>
  <si>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</si>
  <si>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</si>
  <si>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</si>
  <si>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</si>
  <si>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</si>
  <si>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</si>
  <si>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</si>
  <si>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</si>
  <si>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</si>
  <si>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</si>
  <si>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</si>
  <si>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</si>
  <si>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</si>
  <si>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</si>
  <si>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</si>
  <si>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</si>
  <si>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</si>
  <si>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</si>
  <si>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</si>
  <si>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</si>
  <si>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</si>
  <si>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</si>
  <si>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</si>
  <si>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</si>
  <si>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</si>
  <si>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</si>
  <si>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</si>
  <si>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</si>
  <si>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</si>
  <si>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</si>
  <si>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</si>
  <si>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</si>
  <si>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</si>
  <si>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</si>
  <si>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</si>
  <si>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</si>
  <si>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</si>
  <si>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</si>
  <si>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</si>
  <si>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</si>
  <si>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</si>
  <si>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</si>
  <si>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</si>
  <si>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</si>
  <si>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</si>
  <si>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</si>
  <si>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</si>
  <si>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</si>
  <si>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</si>
  <si>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</si>
  <si>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</si>
  <si>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</si>
  <si>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</si>
  <si>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</si>
  <si>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</si>
  <si>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</si>
  <si>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</si>
  <si>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</si>
  <si>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</si>
  <si>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</si>
  <si>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</si>
  <si>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</si>
  <si>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</si>
  <si>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</si>
  <si>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</si>
  <si>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</si>
  <si>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</si>
  <si>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</si>
  <si>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</si>
  <si>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</si>
  <si>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</si>
  <si>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</si>
  <si>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</si>
  <si>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</si>
  <si>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</si>
  <si>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</si>
  <si>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</si>
  <si>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</si>
  <si>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</si>
  <si>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</si>
  <si>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</si>
  <si>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</si>
  <si>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</si>
  <si>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</si>
  <si>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</si>
  <si>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</si>
  <si>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</si>
  <si>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</si>
  <si>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</si>
  <si>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</si>
  <si>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</si>
  <si>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</si>
  <si>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</si>
  <si>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</si>
  <si>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</si>
  <si>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</si>
  <si>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</si>
  <si>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</si>
  <si>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</si>
  <si>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</si>
  <si>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</si>
  <si>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</si>
  <si>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</si>
  <si>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</si>
  <si>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</si>
  <si>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</si>
  <si>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</si>
  <si>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</si>
  <si>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</si>
  <si>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</si>
  <si>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</si>
  <si>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</si>
  <si>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</si>
  <si>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</si>
  <si>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</si>
  <si>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</si>
  <si>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</si>
  <si>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</si>
  <si>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</si>
  <si>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</si>
  <si>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</si>
  <si>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</si>
  <si>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</si>
  <si>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</si>
  <si>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</si>
  <si>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</si>
  <si>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</si>
  <si>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</si>
  <si>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</si>
  <si>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</si>
  <si>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</si>
  <si>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</si>
  <si>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</si>
  <si>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</si>
  <si>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</si>
  <si>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</si>
  <si>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</si>
  <si>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</si>
  <si>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</si>
  <si>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</si>
  <si>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</si>
  <si>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</si>
  <si>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</si>
  <si>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</si>
  <si>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</si>
  <si>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</si>
  <si>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</si>
  <si>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</si>
  <si>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</si>
  <si>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</si>
  <si>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</si>
  <si>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</si>
  <si>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</si>
  <si>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</si>
  <si>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</si>
  <si>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</si>
  <si>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</si>
  <si>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</si>
  <si>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</si>
  <si>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</si>
  <si>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</si>
  <si>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</si>
  <si>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</si>
  <si>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</si>
  <si>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</si>
  <si>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</si>
  <si>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</si>
  <si>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</si>
  <si>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</si>
  <si>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</si>
  <si>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</si>
  <si>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</si>
  <si>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</si>
  <si>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</si>
  <si>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</si>
  <si>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</si>
  <si>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</si>
  <si>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</si>
  <si>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</si>
  <si>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</si>
  <si>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</si>
  <si>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</si>
  <si>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</si>
  <si>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</si>
  <si>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</si>
  <si>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</si>
  <si>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</si>
  <si>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</si>
  <si>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</si>
  <si>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</si>
  <si>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</si>
  <si>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</si>
  <si>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</si>
  <si>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</si>
  <si>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</si>
  <si>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</si>
  <si>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</si>
  <si>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</si>
  <si>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</si>
  <si>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</si>
  <si>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</si>
  <si>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</si>
  <si>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</si>
  <si>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</si>
  <si>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</si>
  <si>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</si>
  <si>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</si>
  <si>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</si>
  <si>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</si>
  <si>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</si>
  <si>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</si>
  <si>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</si>
  <si>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</si>
  <si>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</si>
  <si>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</si>
  <si>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</si>
  <si>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</si>
  <si>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</si>
  <si>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</si>
  <si>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</si>
  <si>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</si>
  <si>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</si>
  <si>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</si>
  <si>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</si>
  <si>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</si>
  <si>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</si>
  <si>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</si>
  <si>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</si>
  <si>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</si>
  <si>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</si>
  <si>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</si>
  <si>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</si>
  <si>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</si>
  <si>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</si>
  <si>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</si>
  <si>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</si>
  <si>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</si>
  <si>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</si>
  <si>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</si>
  <si>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</si>
  <si>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</si>
  <si>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</si>
  <si>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</si>
  <si>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</si>
  <si>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</si>
  <si>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</si>
  <si>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</si>
  <si>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</si>
  <si>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</si>
  <si>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</si>
  <si>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</si>
  <si>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</si>
  <si>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</si>
  <si>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</si>
  <si>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</si>
  <si>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</si>
  <si>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</si>
  <si>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</si>
  <si>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</si>
  <si>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</si>
  <si>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</si>
  <si>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</si>
  <si>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</si>
  <si>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</si>
  <si>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</si>
  <si>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</si>
  <si>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</si>
  <si>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</si>
  <si>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</si>
  <si>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</si>
  <si>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</si>
  <si>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</si>
  <si>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</si>
  <si>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</si>
  <si>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</si>
  <si>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</si>
  <si>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</si>
  <si>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</si>
  <si>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</si>
  <si>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</si>
  <si>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</si>
  <si>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</si>
  <si>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</si>
  <si>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</si>
  <si>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</si>
  <si>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</si>
  <si>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</si>
  <si>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</si>
  <si>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</si>
  <si>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</si>
  <si>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</si>
  <si>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</si>
  <si>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</si>
  <si>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</si>
  <si>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</si>
  <si>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</si>
  <si>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</si>
  <si>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</si>
  <si>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</si>
  <si>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</si>
  <si>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</si>
  <si>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</si>
  <si>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</si>
  <si>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</si>
  <si>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</si>
  <si>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</si>
  <si>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</si>
  <si>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</si>
  <si>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</si>
  <si>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</si>
  <si>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</si>
  <si>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</si>
  <si>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</si>
  <si>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</si>
  <si>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</si>
  <si>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</si>
  <si>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</si>
  <si>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</si>
  <si>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</si>
  <si>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</si>
  <si>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</si>
  <si>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</si>
  <si>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</si>
  <si>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</si>
  <si>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</si>
  <si>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</si>
  <si>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</si>
  <si>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</si>
  <si>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</si>
  <si>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</si>
  <si>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</si>
  <si>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</si>
  <si>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</si>
  <si>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</si>
  <si>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</si>
  <si>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</si>
  <si>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</si>
  <si>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</si>
  <si>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</si>
  <si>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</si>
  <si>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</si>
  <si>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</si>
  <si>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</si>
  <si>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</si>
  <si>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</si>
  <si>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</si>
  <si>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</si>
  <si>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</si>
  <si>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</si>
  <si>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</si>
  <si>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</si>
  <si>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</si>
  <si>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</si>
  <si>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</si>
  <si>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</si>
  <si>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</si>
  <si>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</si>
  <si>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</si>
  <si>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</si>
  <si>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</si>
  <si>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</si>
  <si>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</si>
  <si>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</si>
  <si>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</si>
  <si>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</si>
  <si>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</si>
  <si>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</si>
  <si>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</si>
  <si>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</si>
  <si>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</si>
  <si>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</si>
  <si>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</si>
  <si>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</si>
  <si>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</si>
  <si>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</si>
  <si>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</si>
  <si>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</si>
  <si>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</si>
  <si>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</si>
  <si>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</si>
  <si>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</si>
  <si>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</si>
  <si>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</si>
  <si>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</si>
  <si>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</si>
  <si>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</si>
  <si>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</si>
  <si>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</si>
  <si>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</si>
  <si>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</si>
  <si>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</si>
  <si>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</si>
  <si>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</si>
  <si>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</si>
  <si>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</si>
  <si>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</si>
  <si>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</si>
  <si>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</si>
  <si>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</si>
  <si>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</si>
  <si>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</si>
  <si>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</si>
  <si>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</si>
  <si>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</si>
  <si>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</si>
  <si>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</si>
  <si>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</si>
  <si>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</si>
  <si>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</si>
  <si>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</si>
  <si>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</si>
  <si>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</si>
  <si>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</si>
  <si>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</si>
  <si>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</si>
  <si>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</si>
  <si>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</si>
  <si>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</si>
  <si>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</si>
  <si>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</si>
  <si>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</si>
  <si>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</si>
  <si>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</si>
  <si>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</si>
  <si>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</si>
  <si>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</si>
  <si>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</si>
  <si>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</si>
  <si>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</si>
  <si>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</si>
  <si>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</si>
  <si>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</si>
  <si>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</si>
  <si>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</si>
  <si>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</si>
  <si>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</si>
  <si>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</si>
  <si>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</si>
  <si>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</si>
  <si>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</si>
  <si>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</si>
  <si>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</si>
  <si>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</si>
  <si>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</si>
  <si>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</si>
  <si>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</si>
  <si>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</si>
  <si>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</si>
  <si>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</si>
  <si>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</si>
  <si>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</si>
  <si>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</si>
  <si>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</si>
  <si>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</si>
  <si>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</si>
  <si>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</si>
  <si>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</si>
  <si>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</si>
  <si>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</si>
  <si>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</si>
  <si>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</si>
  <si>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</si>
  <si>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</si>
  <si>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</si>
  <si>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</si>
  <si>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</si>
  <si>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</si>
  <si>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</si>
  <si>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</si>
  <si>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</si>
  <si>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</si>
  <si>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</si>
  <si>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</si>
  <si>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</si>
  <si>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</si>
  <si>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</si>
  <si>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</si>
  <si>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</si>
  <si>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</si>
  <si>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</si>
  <si>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</si>
  <si>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</si>
  <si>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</si>
  <si>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</si>
  <si>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</si>
  <si>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</si>
  <si>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</si>
  <si>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</si>
  <si>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</si>
  <si>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</si>
  <si>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</si>
  <si>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</si>
  <si>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</si>
  <si>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</si>
  <si>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</si>
  <si>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</si>
  <si>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</si>
  <si>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</si>
  <si>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</si>
  <si>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</si>
  <si>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</si>
  <si>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</si>
  <si>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</si>
  <si>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</si>
  <si>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</si>
  <si>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</si>
  <si>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</si>
  <si>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</si>
  <si>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</si>
  <si>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</si>
  <si>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</si>
  <si>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</si>
  <si>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</si>
  <si>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</si>
  <si>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</si>
  <si>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</si>
  <si>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</si>
  <si>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</si>
  <si>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</si>
  <si>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</si>
  <si>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</si>
  <si>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</si>
  <si>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</si>
  <si>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</si>
  <si>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</si>
  <si>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</si>
  <si>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</si>
  <si>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</si>
  <si>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</si>
  <si>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</si>
  <si>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</si>
  <si>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</si>
  <si>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</si>
  <si>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</si>
  <si>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</si>
  <si>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</si>
  <si>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</si>
  <si>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</si>
  <si>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</si>
  <si>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</si>
  <si>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</si>
  <si>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</si>
  <si>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</si>
  <si>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</si>
  <si>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</si>
  <si>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</si>
  <si>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</si>
  <si>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</si>
  <si>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</si>
  <si>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</si>
  <si>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</si>
  <si>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</si>
  <si>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</si>
  <si>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</si>
  <si>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</si>
  <si>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</si>
  <si>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</si>
  <si>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</si>
  <si>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</si>
  <si>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</si>
  <si>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</si>
  <si>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</si>
  <si>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</si>
  <si>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</si>
  <si>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</si>
  <si>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</si>
  <si>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</si>
  <si>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</si>
  <si>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</si>
  <si>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</si>
  <si>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</si>
  <si>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</si>
  <si>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</si>
  <si>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</si>
  <si>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</si>
  <si>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</si>
  <si>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</si>
  <si>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</si>
  <si>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</si>
  <si>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</si>
  <si>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</si>
  <si>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</si>
  <si>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</si>
  <si>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</si>
  <si>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</si>
  <si>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</si>
  <si>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</si>
  <si>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</si>
  <si>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</si>
  <si>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</si>
  <si>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</si>
  <si>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</si>
  <si>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</si>
  <si>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</si>
  <si>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</si>
  <si>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</si>
  <si>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</si>
  <si>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</si>
  <si>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</si>
  <si>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</si>
  <si>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</si>
  <si>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</si>
  <si>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</si>
  <si>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</si>
  <si>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</si>
  <si>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</si>
  <si>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</si>
  <si>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</si>
  <si>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</si>
  <si>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</si>
  <si>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</si>
  <si>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</si>
  <si>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</si>
  <si>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</si>
  <si>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</si>
  <si>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</si>
  <si>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</si>
  <si>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</si>
  <si>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</si>
  <si>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</si>
  <si>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</si>
  <si>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</si>
  <si>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</si>
  <si>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</si>
  <si>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</si>
  <si>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</si>
  <si>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</si>
  <si>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</si>
  <si>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</si>
  <si>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</si>
  <si>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</si>
  <si>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</si>
  <si>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</si>
  <si>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</si>
  <si>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</si>
  <si>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</si>
  <si>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</si>
  <si>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</si>
  <si>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</si>
  <si>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</si>
  <si>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</si>
  <si>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</si>
  <si>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</si>
  <si>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</si>
  <si>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</si>
  <si>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</si>
  <si>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</si>
  <si>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</si>
  <si>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</si>
  <si>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</si>
  <si>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</si>
  <si>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</si>
  <si>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</si>
  <si>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</si>
  <si>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</si>
  <si>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</si>
  <si>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</si>
  <si>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</si>
  <si>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</si>
  <si>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</si>
  <si>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</si>
  <si>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</si>
  <si>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</si>
  <si>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</si>
  <si>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</si>
  <si>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</si>
  <si>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</si>
  <si>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</si>
  <si>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</si>
  <si>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</si>
  <si>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</si>
  <si>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</si>
  <si>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</si>
  <si>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</si>
  <si>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</si>
  <si>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</si>
  <si>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</si>
  <si>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</si>
  <si>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</si>
  <si>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</si>
  <si>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</si>
  <si>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</si>
  <si>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</si>
  <si>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</si>
  <si>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</si>
  <si>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</si>
  <si>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</si>
  <si>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</si>
  <si>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</si>
  <si>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</si>
  <si>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</si>
  <si>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</si>
  <si>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</si>
  <si>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</si>
  <si>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</si>
  <si>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</si>
  <si>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</si>
  <si>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</si>
  <si>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</si>
  <si>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</si>
  <si>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</si>
  <si>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</si>
  <si>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</si>
  <si>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</si>
  <si>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</si>
  <si>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</si>
  <si>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</si>
  <si>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</si>
  <si>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</si>
  <si>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</si>
  <si>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</si>
  <si>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</si>
  <si>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</si>
  <si>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</si>
  <si>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</si>
  <si>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</si>
  <si>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</si>
  <si>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</si>
  <si>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</si>
  <si>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</si>
  <si>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</si>
  <si>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</si>
  <si>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</si>
  <si>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</si>
  <si>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</si>
  <si>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</si>
  <si>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</si>
  <si>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</si>
  <si>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</si>
  <si>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</si>
  <si>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</si>
  <si>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</si>
  <si>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</si>
  <si>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</si>
  <si>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</si>
  <si>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</si>
  <si>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</si>
  <si>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</si>
  <si>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</si>
  <si>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</si>
  <si>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</si>
  <si>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</si>
  <si>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</si>
  <si>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</si>
  <si>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</si>
  <si>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</si>
  <si>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</si>
  <si>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</si>
  <si>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</si>
  <si>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</si>
  <si>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</si>
  <si>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</si>
  <si>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</si>
  <si>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</si>
  <si>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</si>
  <si>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</si>
  <si>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</si>
  <si>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</si>
  <si>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</si>
  <si>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</si>
  <si>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</si>
  <si>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</si>
  <si>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</si>
  <si>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</si>
  <si>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</si>
  <si>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</si>
  <si>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</si>
  <si>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</si>
  <si>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</si>
  <si>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</si>
  <si>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</si>
  <si>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</si>
  <si>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</si>
  <si>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</si>
  <si>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</si>
  <si>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</si>
  <si>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</si>
  <si>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</si>
  <si>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</si>
  <si>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</si>
  <si>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</si>
  <si>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</si>
  <si>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</si>
  <si>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</si>
  <si>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</si>
  <si>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</si>
  <si>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</si>
  <si>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</si>
  <si>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</si>
  <si>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</si>
  <si>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</si>
  <si>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</si>
  <si>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</si>
  <si>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</si>
  <si>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</si>
  <si>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</si>
  <si>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</si>
  <si>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</si>
  <si>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</si>
  <si>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</si>
  <si>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</si>
  <si>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</si>
  <si>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</si>
  <si>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</si>
  <si>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</si>
  <si>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</si>
  <si>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</si>
  <si>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</si>
  <si>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</si>
  <si>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</si>
  <si>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</si>
  <si>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</si>
  <si>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</si>
  <si>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</si>
  <si>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</si>
  <si>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</si>
  <si>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</si>
  <si>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</si>
  <si>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</si>
  <si>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</si>
  <si>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</si>
  <si>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</si>
  <si>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</si>
  <si>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</si>
  <si>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</si>
  <si>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</si>
  <si>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</si>
  <si>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</si>
  <si>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</si>
  <si>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</si>
  <si>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</si>
  <si>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</si>
  <si>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</si>
  <si>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</si>
  <si>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</si>
  <si>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</si>
  <si>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</si>
  <si>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</si>
  <si>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</si>
  <si>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</si>
  <si>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</si>
  <si>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</si>
  <si>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</si>
  <si>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</si>
  <si>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</si>
  <si>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</si>
  <si>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</si>
  <si>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</si>
  <si>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</si>
  <si>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</si>
  <si>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</si>
  <si>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</si>
  <si>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</si>
  <si>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</si>
  <si>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</si>
  <si>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</si>
  <si>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</si>
  <si>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</si>
  <si>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</si>
  <si>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</si>
  <si>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</si>
  <si>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</si>
  <si>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</si>
  <si>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</si>
  <si>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</si>
  <si>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</si>
  <si>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</si>
  <si>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</si>
  <si>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</si>
  <si>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</si>
  <si>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</si>
  <si>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</si>
  <si>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</si>
  <si>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</si>
  <si>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</si>
  <si>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</si>
  <si>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</si>
  <si>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</si>
  <si>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</si>
  <si>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</si>
  <si>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</si>
  <si>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</si>
  <si>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</si>
  <si>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</si>
  <si>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</si>
  <si>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</si>
  <si>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</si>
  <si>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</si>
  <si>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</si>
  <si>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</si>
  <si>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</si>
  <si>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</si>
  <si>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</si>
  <si>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</si>
  <si>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</si>
  <si>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</si>
  <si>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</si>
  <si>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</si>
  <si>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</si>
  <si>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</si>
  <si>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</si>
  <si>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</si>
  <si>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</si>
  <si>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</si>
  <si>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</si>
  <si>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</si>
  <si>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</si>
  <si>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</si>
  <si>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</si>
  <si>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</si>
  <si>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</si>
  <si>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</si>
  <si>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</si>
  <si>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</si>
  <si>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</si>
  <si>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</si>
  <si>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</si>
  <si>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</si>
  <si>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</si>
  <si>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</si>
  <si>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</si>
  <si>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</si>
  <si>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</si>
  <si>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</si>
  <si>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</si>
  <si>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</si>
  <si>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</si>
  <si>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</si>
  <si>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</si>
  <si>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</si>
  <si>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</si>
  <si>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</si>
  <si>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</si>
  <si>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</si>
  <si>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</si>
  <si>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</si>
  <si>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</si>
  <si>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</si>
  <si>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</si>
  <si>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</si>
  <si>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</si>
  <si>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</si>
  <si>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</si>
  <si>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</si>
  <si>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</si>
  <si>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</si>
  <si>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</si>
  <si>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</si>
  <si>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</si>
  <si>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</si>
  <si>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</si>
  <si>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</si>
  <si>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</si>
  <si>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</si>
  <si>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</si>
  <si>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</si>
  <si>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</si>
  <si>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</si>
  <si>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</si>
  <si>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</si>
  <si>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</si>
  <si>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</si>
  <si>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</si>
  <si>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</si>
  <si>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</si>
  <si>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</si>
  <si>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</si>
  <si>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</si>
  <si>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</si>
  <si>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</si>
  <si>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</si>
  <si>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</si>
  <si>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</si>
  <si>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</si>
  <si>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</si>
  <si>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</si>
  <si>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</si>
  <si>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</si>
  <si>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</si>
  <si>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</si>
  <si>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</si>
  <si>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</si>
  <si>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</si>
  <si>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</si>
  <si>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</si>
  <si>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</si>
  <si>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</si>
  <si>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</si>
  <si>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</si>
  <si>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</si>
  <si>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</si>
  <si>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</si>
  <si>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</si>
  <si>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</si>
  <si>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</si>
  <si>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</si>
  <si>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</si>
  <si>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</si>
  <si>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</si>
  <si>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</si>
  <si>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</si>
  <si>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</si>
  <si>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</si>
  <si>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</si>
  <si>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</si>
  <si>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</si>
  <si>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</si>
  <si>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</si>
  <si>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</si>
  <si>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</si>
  <si>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</si>
  <si>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</si>
  <si>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</si>
  <si>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</si>
  <si>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</si>
  <si>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</si>
  <si>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</si>
  <si>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</si>
  <si>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</si>
  <si>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</si>
  <si>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</si>
  <si>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</si>
  <si>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</si>
  <si>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</si>
  <si>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</si>
  <si>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</si>
  <si>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</si>
  <si>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</si>
  <si>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</si>
  <si>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</si>
  <si>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</si>
  <si>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</si>
  <si>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</si>
  <si>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</si>
  <si>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</si>
  <si>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</si>
  <si>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</si>
  <si>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</si>
  <si>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</si>
  <si>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</si>
  <si>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</si>
  <si>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</si>
  <si>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</si>
  <si>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</si>
  <si>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</si>
  <si>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</si>
  <si>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</si>
  <si>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</si>
  <si>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</si>
  <si>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</si>
  <si>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</si>
  <si>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</si>
  <si>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</si>
  <si>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</si>
  <si>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</si>
  <si>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</si>
  <si>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</si>
  <si>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</si>
  <si>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</si>
  <si>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</si>
  <si>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</si>
  <si>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</si>
  <si>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</si>
  <si>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</si>
  <si>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</si>
  <si>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</si>
  <si>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</si>
  <si>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</si>
  <si>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</si>
  <si>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</si>
  <si>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</si>
  <si>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</si>
  <si>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</si>
  <si>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</si>
  <si>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</si>
  <si>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</si>
  <si>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</si>
  <si>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</si>
  <si>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</si>
  <si>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</si>
  <si>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</si>
  <si>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</si>
  <si>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</si>
  <si>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</si>
  <si>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</si>
  <si>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</si>
  <si>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</si>
  <si>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</si>
  <si>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</si>
  <si>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</si>
  <si>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</si>
  <si>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</si>
  <si>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</si>
  <si>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</si>
  <si>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</si>
  <si>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</si>
  <si>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</si>
  <si>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</si>
  <si>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</si>
  <si>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</si>
  <si>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</si>
  <si>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</si>
  <si>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</si>
  <si>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</si>
  <si>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</si>
  <si>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</si>
  <si>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</si>
  <si>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</si>
  <si>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</si>
  <si>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</si>
  <si>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</si>
  <si>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</si>
  <si>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</si>
  <si>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</si>
  <si>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</si>
  <si>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</si>
  <si>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</si>
  <si>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</si>
  <si>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</si>
  <si>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</si>
  <si>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</si>
  <si>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</si>
  <si>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</si>
  <si>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</si>
  <si>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</si>
  <si>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</si>
  <si>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</si>
  <si>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</si>
  <si>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</si>
  <si>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</si>
  <si>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</si>
  <si>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</si>
  <si>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</si>
  <si>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</si>
  <si>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</si>
  <si>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</si>
  <si>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</si>
  <si>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</si>
  <si>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</si>
  <si>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</si>
  <si>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</si>
  <si>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</si>
  <si>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</si>
  <si>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</si>
  <si>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</si>
  <si>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</si>
  <si>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</si>
  <si>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</si>
  <si>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</si>
  <si>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</si>
  <si>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</si>
  <si>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</si>
  <si>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</si>
  <si>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</si>
  <si>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</si>
  <si>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</si>
  <si>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</si>
  <si>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</si>
  <si>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</si>
  <si>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</si>
  <si>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</si>
  <si>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</si>
  <si>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</si>
  <si>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</si>
  <si>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</si>
  <si>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</si>
  <si>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</si>
  <si>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</si>
  <si>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</si>
  <si>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</si>
  <si>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</si>
  <si>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</si>
  <si>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</si>
  <si>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</si>
  <si>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</si>
  <si>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</si>
  <si>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</si>
  <si>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</si>
  <si>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</si>
  <si>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</si>
  <si>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</si>
  <si>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</si>
  <si>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</si>
  <si>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</si>
  <si>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</si>
  <si>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</si>
  <si>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</si>
  <si>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</si>
  <si>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</si>
  <si>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</si>
  <si>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</si>
  <si>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</si>
  <si>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</si>
  <si>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</si>
  <si>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</si>
  <si>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</si>
  <si>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</si>
  <si>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</si>
  <si>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</si>
  <si>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</si>
  <si>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</si>
  <si>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</si>
  <si>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</si>
  <si>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</si>
  <si>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</si>
  <si>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</si>
  <si>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</si>
  <si>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</si>
  <si>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</si>
  <si>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</si>
  <si>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</si>
  <si>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</si>
  <si>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</si>
  <si>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</si>
  <si>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</si>
  <si>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</si>
  <si>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</si>
  <si>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</si>
  <si>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</si>
  <si>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</si>
  <si>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</si>
  <si>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</si>
  <si>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</si>
  <si>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</si>
  <si>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</si>
  <si>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</si>
  <si>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</si>
  <si>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</si>
  <si>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</si>
  <si>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</si>
  <si>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</si>
  <si>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</si>
  <si>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</si>
  <si>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</si>
  <si>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</si>
  <si>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</si>
  <si>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</si>
  <si>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</si>
  <si>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</si>
  <si>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</si>
  <si>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</si>
  <si>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</si>
  <si>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</si>
  <si>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</si>
  <si>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</si>
  <si>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</si>
  <si>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</si>
  <si>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</si>
  <si>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</si>
  <si>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</si>
  <si>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</si>
  <si>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</si>
  <si>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</si>
  <si>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</si>
  <si>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</si>
  <si>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</si>
  <si>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</si>
  <si>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</si>
  <si>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</si>
  <si>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</si>
  <si>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</si>
  <si>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</si>
  <si>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</si>
  <si>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</si>
  <si>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</si>
  <si>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</si>
  <si>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</si>
  <si>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</si>
  <si>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</si>
  <si>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</si>
  <si>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</si>
  <si>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</si>
  <si>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</si>
  <si>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</si>
  <si>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</si>
  <si>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</si>
  <si>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</si>
  <si>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</si>
  <si>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</si>
  <si>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</si>
  <si>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</si>
  <si>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</si>
  <si>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</si>
  <si>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</si>
  <si>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</si>
  <si>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</si>
  <si>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</si>
  <si>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</si>
  <si>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</si>
  <si>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</si>
  <si>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</si>
  <si>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</si>
  <si>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</si>
  <si>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</si>
  <si>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</si>
  <si>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</si>
  <si>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</si>
  <si>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</si>
  <si>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</si>
  <si>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</si>
  <si>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</si>
  <si>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</si>
  <si>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</si>
  <si>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</si>
  <si>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</si>
  <si>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</si>
  <si>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</si>
  <si>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</si>
  <si>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</si>
  <si>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</si>
  <si>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</si>
  <si>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</si>
  <si>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</si>
  <si>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</si>
  <si>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</si>
  <si>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</si>
  <si>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</si>
  <si>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</si>
  <si>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</si>
  <si>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</si>
  <si>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</si>
  <si>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</si>
  <si>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</si>
  <si>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</si>
  <si>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</si>
  <si>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</si>
  <si>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</si>
  <si>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</si>
  <si>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</si>
  <si>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</si>
  <si>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</si>
  <si>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</si>
  <si>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</si>
  <si>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</si>
  <si>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</si>
  <si>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</si>
  <si>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</si>
  <si>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</si>
  <si>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</si>
  <si>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</si>
  <si>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</si>
  <si>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</si>
  <si>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</si>
  <si>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</si>
  <si>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</si>
  <si>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</si>
  <si>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</si>
  <si>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</si>
  <si>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</si>
  <si>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</si>
  <si>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</si>
  <si>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</si>
  <si>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</si>
  <si>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</si>
  <si>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</si>
  <si>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</si>
  <si>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</si>
  <si>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</si>
  <si>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</si>
  <si>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</si>
  <si>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</si>
  <si>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</si>
  <si>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</si>
  <si>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</si>
  <si>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</si>
  <si>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</si>
  <si>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</si>
  <si>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</si>
  <si>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</si>
  <si>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</si>
  <si>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</si>
  <si>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</si>
  <si>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</si>
  <si>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</si>
  <si>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</si>
  <si>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</si>
  <si>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</si>
  <si>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</si>
  <si>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</si>
  <si>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</si>
  <si>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</si>
  <si>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</si>
  <si>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</si>
  <si>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</si>
  <si>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</si>
  <si>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</si>
  <si>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</si>
  <si>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</si>
  <si>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</si>
  <si>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</si>
  <si>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</si>
  <si>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</si>
  <si>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</si>
  <si>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</si>
  <si>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</si>
  <si>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</si>
  <si>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</si>
  <si>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</si>
  <si>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</si>
  <si>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</si>
  <si>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</si>
  <si>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</si>
  <si>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</si>
  <si>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</si>
  <si>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</si>
  <si>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</si>
  <si>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</si>
  <si>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</si>
  <si>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</si>
  <si>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</si>
  <si>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</si>
  <si>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</si>
  <si>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</si>
  <si>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</si>
  <si>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</si>
  <si>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</si>
  <si>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</si>
  <si>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</si>
  <si>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</si>
  <si>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</si>
  <si>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</si>
  <si>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</si>
  <si>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</si>
  <si>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</si>
  <si>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</si>
  <si>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</si>
  <si>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</si>
  <si>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</si>
  <si>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</si>
  <si>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</si>
  <si>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</si>
  <si>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</si>
  <si>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</si>
  <si>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</si>
  <si>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</si>
  <si>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</si>
  <si>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</si>
  <si>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</si>
  <si>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</si>
  <si>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</si>
  <si>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</si>
  <si>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</si>
  <si>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</si>
  <si>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</si>
  <si>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</si>
  <si>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</si>
  <si>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</si>
  <si>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</si>
  <si>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</si>
  <si>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</si>
  <si>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</si>
  <si>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</si>
  <si>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</si>
  <si>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</si>
  <si>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</si>
  <si>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</si>
  <si>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</si>
  <si>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</si>
  <si>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</si>
  <si>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</si>
  <si>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</si>
  <si>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</si>
  <si>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</si>
  <si>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</si>
  <si>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</si>
  <si>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</si>
  <si>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</si>
  <si>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</si>
  <si>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</si>
  <si>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</si>
  <si>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</si>
  <si>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</si>
  <si>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</si>
  <si>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</si>
  <si>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</si>
  <si>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</si>
  <si>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</si>
  <si>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</si>
  <si>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</si>
  <si>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</si>
  <si>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</si>
  <si>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</si>
  <si>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</si>
  <si>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</si>
  <si>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</si>
  <si>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</si>
  <si>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</si>
  <si>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</si>
  <si>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</si>
  <si>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</si>
  <si>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</si>
  <si>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</si>
  <si>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</si>
  <si>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</si>
  <si>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</si>
  <si>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</si>
  <si>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</si>
  <si>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</si>
  <si>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</si>
  <si>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</si>
  <si>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</si>
  <si>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</si>
  <si>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</si>
  <si>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</si>
  <si>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</si>
  <si>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</si>
  <si>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</si>
  <si>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</si>
  <si>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</si>
  <si>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</si>
  <si>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</si>
  <si>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</si>
  <si>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</si>
  <si>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</si>
  <si>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</si>
  <si>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</si>
  <si>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</si>
  <si>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</si>
  <si>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</si>
  <si>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</si>
  <si>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</si>
  <si>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</si>
  <si>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</si>
  <si>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</si>
  <si>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</si>
  <si>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</si>
  <si>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</si>
  <si>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</si>
  <si>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</si>
  <si>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</si>
  <si>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</si>
  <si>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</si>
  <si>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</si>
  <si>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</si>
  <si>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</si>
  <si>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</si>
  <si>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</si>
  <si>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</si>
  <si>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</si>
  <si>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</si>
  <si>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</si>
  <si>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</si>
  <si>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</si>
  <si>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</si>
  <si>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</si>
  <si>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</si>
  <si>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</si>
  <si>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</si>
  <si>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</si>
  <si>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</si>
  <si>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</si>
  <si>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</si>
  <si>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</si>
  <si>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</si>
  <si>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</si>
  <si>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</si>
  <si>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</si>
  <si>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</si>
  <si>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</si>
  <si>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</si>
  <si>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</si>
  <si>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</si>
  <si>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</si>
  <si>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</si>
  <si>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</si>
  <si>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</si>
  <si>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</si>
  <si>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</si>
  <si>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</si>
  <si>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</si>
  <si>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</si>
  <si>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</si>
  <si>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</si>
  <si>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</si>
  <si>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</si>
  <si>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</si>
  <si>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</si>
  <si>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</si>
  <si>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</si>
  <si>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</si>
  <si>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</si>
  <si>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</si>
  <si>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</si>
  <si>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</si>
  <si>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</si>
  <si>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</si>
  <si>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</si>
  <si>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</si>
  <si>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</si>
  <si>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</si>
  <si>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</si>
  <si>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</si>
  <si>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</si>
  <si>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</si>
  <si>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</si>
  <si>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</si>
  <si>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</si>
  <si>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</si>
  <si>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</si>
  <si>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</si>
  <si>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</si>
  <si>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</si>
  <si>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</si>
  <si>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</si>
  <si>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</si>
  <si>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</si>
  <si>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</si>
  <si>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</si>
  <si>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</si>
  <si>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</si>
  <si>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</si>
  <si>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</si>
  <si>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</si>
  <si>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</si>
  <si>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</si>
  <si>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</si>
  <si>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</si>
  <si>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</si>
  <si>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</si>
  <si>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</si>
  <si>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</si>
  <si>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</si>
  <si>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</si>
  <si>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</si>
  <si>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</si>
  <si>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</si>
  <si>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</si>
  <si>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</si>
  <si>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</si>
  <si>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</si>
  <si>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</si>
  <si>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</si>
  <si>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</si>
  <si>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</si>
  <si>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</si>
  <si>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</si>
  <si>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</si>
  <si>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</si>
  <si>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</si>
  <si>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</si>
  <si>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</si>
  <si>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</si>
  <si>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</si>
  <si>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</si>
  <si>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</si>
  <si>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</si>
  <si>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</si>
  <si>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</si>
  <si>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</si>
  <si>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</si>
  <si>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</si>
  <si>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</si>
  <si>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</si>
  <si>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</si>
  <si>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</si>
  <si>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</si>
  <si>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</si>
  <si>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</si>
  <si>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</si>
  <si>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</si>
  <si>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</si>
  <si>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</si>
  <si>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</si>
  <si>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</si>
  <si>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</si>
  <si>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</si>
  <si>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</si>
  <si>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</si>
  <si>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</si>
  <si>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</si>
  <si>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</si>
  <si>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</si>
  <si>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</si>
  <si>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</si>
  <si>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</si>
  <si>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</si>
  <si>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</si>
  <si>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</si>
  <si>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</si>
  <si>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</si>
  <si>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</si>
  <si>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</si>
  <si>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</si>
  <si>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</si>
  <si>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</si>
  <si>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</si>
  <si>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</si>
  <si>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</si>
  <si>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</si>
  <si>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</si>
  <si>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</si>
  <si>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</si>
  <si>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</si>
  <si>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</si>
  <si>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</si>
  <si>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</si>
  <si>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</si>
  <si>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</si>
  <si>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</si>
  <si>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</si>
  <si>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</si>
  <si>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</si>
  <si>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</si>
  <si>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</si>
  <si>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</si>
  <si>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</si>
  <si>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</si>
  <si>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</si>
  <si>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</si>
  <si>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</si>
  <si>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</si>
  <si>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</si>
  <si>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</si>
  <si>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</si>
  <si>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</si>
  <si>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</si>
  <si>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</si>
  <si>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</si>
  <si>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</si>
  <si>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</si>
  <si>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</si>
  <si>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</si>
  <si>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</si>
  <si>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</si>
  <si>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</si>
  <si>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</si>
  <si>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</si>
  <si>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</si>
  <si>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</si>
  <si>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</si>
  <si>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</si>
  <si>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</si>
  <si>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</si>
  <si>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</si>
  <si>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</si>
  <si>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</si>
  <si>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</si>
  <si>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</si>
  <si>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</si>
  <si>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</si>
  <si>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</si>
  <si>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</si>
  <si>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</si>
  <si>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</si>
  <si>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</si>
  <si>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</si>
  <si>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</si>
  <si>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</si>
  <si>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</si>
  <si>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</si>
  <si>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</si>
  <si>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</si>
  <si>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</si>
  <si>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</si>
  <si>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</si>
  <si>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</si>
  <si>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</si>
  <si>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</si>
  <si>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</si>
  <si>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</si>
  <si>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</si>
  <si>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</si>
  <si>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</si>
  <si>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</si>
  <si>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</si>
  <si>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</si>
  <si>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</si>
  <si>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</si>
  <si>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</si>
  <si>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</si>
  <si>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</si>
  <si>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</si>
  <si>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</si>
  <si>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</si>
  <si>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</si>
  <si>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</si>
  <si>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</si>
  <si>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</si>
  <si>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</si>
  <si>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</si>
  <si>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</si>
  <si>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</si>
  <si>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</si>
  <si>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</si>
  <si>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</si>
  <si>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</si>
  <si>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</si>
  <si>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</si>
  <si>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</si>
  <si>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</si>
  <si>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</si>
  <si>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</si>
  <si>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</si>
  <si>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</si>
  <si>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</si>
  <si>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</si>
  <si>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</si>
  <si>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</si>
  <si>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</si>
  <si>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</si>
  <si>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</si>
  <si>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</si>
  <si>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</si>
  <si>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</si>
  <si>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</si>
  <si>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</si>
  <si>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</si>
  <si>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</si>
  <si>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</si>
  <si>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</si>
  <si>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</si>
  <si>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</si>
  <si>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</si>
  <si>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</si>
  <si>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</si>
  <si>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</si>
  <si>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</si>
  <si>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</si>
  <si>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</si>
  <si>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</si>
  <si>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</si>
  <si>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</si>
  <si>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</si>
  <si>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</si>
  <si>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</si>
  <si>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</si>
  <si>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</si>
  <si>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</si>
  <si>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</si>
  <si>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</si>
  <si>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</si>
  <si>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</si>
  <si>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</si>
  <si>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</si>
  <si>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</si>
  <si>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</si>
  <si>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</si>
  <si>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</si>
  <si>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</si>
  <si>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</si>
  <si>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</si>
  <si>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</si>
  <si>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</si>
  <si>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</si>
  <si>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</si>
  <si>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</si>
  <si>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</si>
  <si>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</si>
  <si>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</si>
  <si>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</si>
  <si>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</si>
  <si>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</si>
  <si>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</si>
  <si>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</si>
  <si>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</si>
  <si>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</si>
  <si>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</si>
  <si>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</si>
  <si>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</si>
  <si>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</si>
  <si>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</si>
  <si>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</si>
  <si>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</si>
  <si>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</si>
  <si>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</si>
  <si>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</si>
  <si>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</si>
  <si>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</si>
  <si>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</si>
  <si>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</si>
  <si>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</si>
  <si>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</si>
  <si>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</si>
  <si>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</si>
  <si>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</si>
  <si>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</si>
  <si>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</si>
  <si>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</si>
  <si>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</si>
  <si>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</si>
  <si>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</si>
  <si>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</si>
  <si>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</si>
  <si>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</si>
  <si>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</si>
  <si>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</si>
  <si>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</si>
  <si>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</si>
  <si>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</si>
  <si>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</si>
  <si>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</si>
  <si>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</si>
  <si>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</si>
  <si>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</si>
  <si>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</si>
  <si>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</si>
  <si>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</si>
  <si>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</si>
  <si>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</si>
  <si>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</si>
  <si>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</si>
  <si>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</si>
  <si>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</si>
  <si>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</si>
  <si>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</si>
  <si>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</si>
  <si>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</si>
  <si>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</si>
  <si>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</si>
  <si>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</si>
  <si>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</si>
  <si>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</si>
  <si>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</si>
  <si>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</si>
  <si>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</si>
  <si>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</si>
  <si>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</si>
  <si>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</si>
  <si>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</si>
  <si>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</si>
  <si>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</si>
  <si>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</si>
  <si>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</si>
  <si>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</si>
  <si>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</si>
  <si>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</si>
  <si>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</si>
  <si>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</si>
  <si>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</si>
  <si>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</si>
  <si>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</si>
  <si>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</si>
  <si>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</si>
  <si>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</si>
  <si>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</si>
  <si>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</si>
  <si>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</si>
  <si>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</si>
  <si>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</si>
  <si>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</si>
  <si>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</si>
  <si>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</si>
  <si>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</si>
  <si>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</si>
  <si>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</si>
  <si>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</si>
  <si>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</si>
  <si>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</si>
  <si>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</si>
  <si>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</si>
  <si>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</si>
  <si>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</si>
  <si>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</si>
  <si>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</si>
  <si>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</si>
  <si>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</si>
  <si>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</si>
  <si>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</si>
  <si>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</si>
  <si>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</si>
  <si>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</si>
  <si>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</si>
  <si>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</si>
  <si>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</si>
  <si>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</si>
  <si>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</si>
  <si>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</si>
  <si>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</si>
  <si>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</si>
  <si>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</si>
  <si>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</si>
  <si>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</si>
  <si>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</si>
  <si>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</si>
  <si>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</si>
  <si>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</si>
  <si>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</si>
  <si>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</si>
  <si>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</si>
  <si>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</si>
  <si>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</si>
  <si>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</si>
  <si>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</si>
  <si>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</si>
  <si>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</si>
  <si>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</si>
  <si>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</si>
  <si>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</si>
  <si>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</si>
  <si>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</si>
  <si>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</si>
  <si>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</si>
  <si>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</si>
  <si>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</si>
  <si>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</si>
  <si>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</si>
  <si>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</si>
  <si>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</si>
  <si>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</si>
  <si>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</si>
  <si>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</si>
  <si>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</si>
  <si>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</si>
  <si>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</si>
  <si>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</si>
  <si>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</si>
  <si>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</si>
  <si>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</si>
  <si>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</si>
  <si>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</si>
  <si>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</si>
  <si>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</si>
  <si>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</si>
  <si>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</si>
  <si>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</si>
  <si>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</si>
  <si>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</si>
  <si>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</si>
  <si>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</si>
  <si>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</si>
  <si>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</si>
  <si>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</si>
  <si>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</si>
  <si>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</si>
  <si>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</si>
  <si>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</si>
  <si>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</si>
  <si>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</si>
  <si>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</si>
  <si>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</si>
  <si>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</si>
  <si>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</si>
  <si>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</si>
  <si>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</si>
  <si>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</si>
  <si>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</si>
  <si>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</si>
  <si>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</si>
  <si>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</si>
  <si>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</si>
  <si>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</si>
  <si>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</si>
  <si>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</si>
  <si>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</si>
  <si>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</si>
  <si>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</si>
  <si>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</si>
  <si>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</si>
  <si>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</si>
  <si>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</si>
  <si>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</si>
  <si>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</si>
  <si>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</si>
  <si>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</si>
  <si>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</si>
  <si>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</si>
  <si>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</si>
  <si>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</si>
  <si>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</si>
  <si>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</si>
  <si>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</si>
  <si>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</si>
  <si>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</si>
  <si>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</si>
  <si>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</si>
  <si>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</si>
  <si>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</si>
  <si>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</si>
  <si>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</si>
  <si>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</si>
  <si>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</si>
  <si>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</si>
  <si>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</si>
  <si>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</si>
  <si>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</si>
  <si>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</si>
  <si>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</si>
  <si>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</si>
  <si>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</si>
  <si>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</si>
  <si>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</si>
  <si>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</si>
  <si>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</si>
  <si>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</si>
  <si>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</si>
  <si>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</si>
  <si>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</si>
  <si>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</si>
  <si>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</si>
  <si>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</si>
  <si>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</si>
  <si>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</si>
  <si>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</si>
  <si>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</si>
  <si>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</si>
  <si>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</si>
  <si>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</si>
  <si>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</si>
  <si>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</si>
  <si>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</si>
  <si>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</si>
  <si>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</si>
  <si>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</si>
  <si>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</si>
  <si>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</si>
  <si>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</si>
  <si>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</si>
  <si>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</si>
  <si>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</si>
  <si>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</si>
  <si>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</si>
  <si>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</si>
  <si>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</si>
  <si>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</si>
  <si>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</si>
  <si>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</si>
  <si>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</si>
  <si>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</si>
  <si>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</si>
  <si>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</si>
  <si>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</si>
  <si>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</si>
  <si>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</si>
  <si>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</si>
  <si>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</si>
  <si>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</si>
  <si>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</si>
  <si>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</si>
  <si>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</si>
  <si>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</si>
  <si>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</si>
  <si>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</si>
  <si>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</si>
  <si>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</si>
  <si>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</si>
  <si>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</si>
  <si>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</si>
  <si>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</si>
  <si>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</si>
  <si>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</si>
  <si>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</si>
  <si>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</si>
  <si>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</si>
  <si>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</si>
  <si>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</si>
  <si>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</si>
  <si>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</si>
  <si>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</si>
  <si>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</si>
  <si>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</si>
  <si>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</si>
  <si>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</si>
  <si>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</si>
  <si>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</si>
  <si>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</si>
  <si>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</si>
  <si>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</si>
  <si>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</si>
  <si>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</si>
  <si>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</si>
  <si>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</si>
  <si>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</si>
  <si>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</si>
  <si>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</si>
  <si>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</si>
  <si>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</si>
  <si>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</si>
  <si>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</si>
  <si>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</si>
  <si>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</si>
  <si>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</si>
  <si>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</si>
  <si>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</si>
  <si>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</si>
  <si>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</si>
  <si>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</si>
  <si>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</si>
  <si>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</si>
  <si>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</si>
  <si>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</si>
  <si>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</si>
  <si>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</si>
  <si>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</si>
  <si>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</si>
  <si>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</si>
  <si>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</si>
  <si>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</si>
  <si>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</si>
  <si>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</si>
  <si>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</si>
  <si>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</si>
  <si>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</si>
  <si>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</si>
  <si>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</si>
  <si>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</si>
  <si>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</si>
  <si>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</si>
  <si>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</si>
  <si>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</si>
  <si>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</si>
  <si>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</si>
  <si>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</si>
  <si>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</si>
  <si>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</si>
  <si>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</si>
  <si>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</si>
  <si>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</si>
  <si>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</si>
  <si>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</si>
  <si>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</si>
  <si>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</si>
  <si>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</si>
  <si>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</si>
  <si>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</si>
  <si>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</si>
  <si>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</si>
  <si>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</si>
  <si>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</si>
  <si>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</si>
  <si>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</si>
  <si>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</si>
  <si>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</si>
  <si>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</si>
  <si>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</si>
  <si>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</si>
  <si>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</si>
  <si>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</si>
  <si>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</si>
  <si>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</si>
  <si>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</si>
  <si>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</si>
  <si>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</si>
  <si>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</si>
  <si>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</si>
  <si>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</si>
  <si>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</si>
  <si>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</si>
  <si>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</si>
  <si>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</si>
  <si>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</si>
  <si>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</si>
  <si>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</si>
  <si>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</si>
  <si>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</si>
  <si>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</si>
  <si>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</si>
  <si>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</si>
  <si>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</si>
  <si>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</si>
  <si>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</si>
  <si>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</si>
  <si>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</si>
  <si>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</si>
  <si>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</si>
  <si>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</si>
  <si>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</si>
  <si>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</si>
  <si>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</si>
  <si>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</si>
  <si>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</si>
  <si>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</si>
  <si>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</si>
  <si>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</si>
  <si>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</si>
  <si>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</si>
  <si>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</si>
  <si>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</si>
  <si>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</si>
  <si>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</si>
  <si>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</si>
  <si>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</si>
  <si>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</si>
  <si>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</si>
  <si>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</si>
  <si>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</si>
  <si>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</si>
  <si>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</si>
  <si>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</si>
  <si>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</si>
  <si>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</si>
  <si>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</si>
  <si>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</si>
  <si>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</si>
  <si>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</si>
  <si>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</si>
  <si>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</si>
  <si>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</si>
  <si>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</si>
  <si>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</si>
  <si>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</si>
  <si>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</si>
  <si>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</si>
  <si>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</si>
  <si>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</si>
  <si>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</si>
  <si>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</si>
  <si>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</si>
  <si>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</si>
  <si>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</si>
  <si>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</si>
  <si>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</si>
  <si>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</si>
  <si>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</si>
  <si>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</si>
  <si>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</si>
  <si>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</si>
  <si>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</si>
  <si>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</si>
  <si>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</si>
  <si>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</si>
  <si>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</si>
  <si>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</si>
  <si>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</si>
  <si>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</si>
  <si>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</si>
  <si>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</si>
  <si>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</si>
  <si>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</si>
  <si>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</si>
  <si>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</si>
  <si>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</si>
  <si>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</si>
  <si>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</si>
  <si>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</si>
  <si>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</si>
  <si>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</si>
  <si>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</si>
  <si>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</si>
  <si>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</si>
  <si>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</si>
  <si>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</si>
  <si>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</si>
  <si>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</si>
  <si>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</si>
  <si>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</si>
  <si>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</si>
  <si>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</si>
  <si>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</si>
  <si>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</si>
  <si>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</si>
  <si>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</si>
  <si>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</si>
  <si>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</si>
  <si>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</si>
  <si>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</si>
  <si>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</si>
  <si>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</si>
  <si>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</si>
  <si>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</si>
  <si>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</si>
  <si>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</si>
  <si>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</si>
  <si>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</si>
  <si>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</si>
  <si>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</si>
  <si>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</si>
  <si>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</si>
  <si>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</si>
  <si>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</si>
  <si>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</si>
  <si>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</si>
  <si>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</si>
  <si>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</si>
  <si>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</si>
  <si>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</si>
  <si>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</si>
  <si>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</si>
  <si>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</si>
  <si>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</si>
  <si>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</si>
  <si>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</si>
  <si>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</si>
  <si>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</si>
  <si>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</si>
  <si>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</si>
  <si>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</si>
  <si>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</si>
  <si>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</si>
  <si>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</si>
  <si>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</si>
  <si>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</si>
  <si>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</si>
  <si>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</si>
  <si>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</si>
  <si>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</si>
  <si>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</si>
  <si>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</si>
  <si>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</si>
  <si>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</si>
  <si>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</si>
  <si>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</si>
  <si>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</si>
  <si>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</si>
  <si>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</si>
  <si>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</si>
  <si>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</si>
  <si>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</si>
  <si>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</si>
  <si>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</si>
  <si>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</si>
  <si>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</si>
  <si>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</si>
  <si>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</si>
  <si>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</si>
  <si>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</si>
  <si>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</si>
  <si>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</si>
  <si>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</si>
  <si>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</si>
  <si>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</si>
  <si>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</si>
  <si>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</si>
  <si>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</si>
  <si>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</si>
  <si>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</si>
  <si>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</si>
  <si>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</si>
  <si>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</si>
  <si>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</si>
  <si>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</si>
  <si>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</si>
  <si>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</si>
  <si>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</si>
  <si>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</si>
  <si>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</si>
  <si>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</si>
  <si>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</si>
  <si>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</si>
  <si>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</si>
  <si>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</si>
  <si>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</si>
  <si>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</si>
  <si>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</si>
  <si>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</si>
  <si>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</si>
  <si>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</si>
  <si>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</si>
  <si>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</si>
  <si>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</si>
  <si>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</si>
  <si>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</si>
  <si>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</si>
  <si>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</si>
  <si>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</si>
  <si>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</si>
  <si>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</si>
  <si>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</si>
  <si>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</si>
  <si>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</si>
  <si>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</si>
  <si>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</si>
  <si>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</si>
  <si>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</si>
  <si>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</si>
  <si>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</si>
  <si>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</si>
  <si>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</si>
  <si>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</si>
  <si>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</si>
  <si>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</si>
  <si>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</si>
  <si>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</si>
  <si>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</si>
  <si>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</si>
  <si>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</si>
  <si>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</si>
  <si>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</si>
  <si>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</si>
  <si>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</si>
  <si>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</si>
  <si>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</si>
  <si>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</si>
  <si>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</si>
  <si>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</si>
  <si>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</si>
  <si>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</si>
  <si>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</si>
  <si>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</si>
  <si>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</si>
  <si>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</si>
  <si>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</si>
  <si>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</si>
  <si>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</si>
  <si>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</si>
  <si>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</si>
  <si>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</si>
  <si>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</si>
  <si>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</si>
  <si>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</si>
  <si>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</si>
  <si>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</si>
  <si>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</si>
  <si>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</si>
  <si>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</si>
  <si>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</si>
  <si>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</si>
  <si>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</si>
  <si>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</si>
  <si>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</si>
  <si>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</si>
  <si>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</si>
  <si>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</si>
  <si>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</si>
  <si>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</si>
  <si>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</si>
  <si>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</si>
  <si>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</si>
  <si>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</si>
  <si>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</si>
  <si>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</si>
  <si>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</si>
  <si>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</si>
  <si>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</si>
  <si>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</si>
  <si>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</si>
  <si>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</si>
  <si>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</si>
  <si>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</si>
  <si>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</si>
  <si>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</si>
  <si>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</si>
  <si>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</si>
  <si>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</si>
  <si>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</si>
  <si>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</si>
  <si>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</si>
  <si>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</si>
  <si>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</si>
  <si>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</si>
  <si>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</si>
  <si>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</si>
  <si>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</si>
  <si>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</si>
  <si>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</si>
  <si>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</si>
  <si>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</si>
  <si>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</si>
  <si>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</si>
  <si>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</si>
  <si>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</si>
  <si>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</si>
  <si>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</si>
  <si>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</si>
  <si>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</si>
  <si>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</si>
  <si>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</si>
  <si>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</si>
  <si>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</si>
  <si>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</si>
  <si>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</si>
  <si>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</si>
  <si>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</si>
  <si>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</si>
  <si>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</si>
  <si>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</si>
  <si>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</si>
  <si>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</si>
  <si>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</si>
  <si>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</si>
  <si>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</si>
  <si>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</si>
  <si>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</si>
  <si>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</si>
  <si>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</si>
  <si>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</si>
  <si>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</si>
  <si>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</si>
  <si>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</si>
  <si>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</si>
  <si>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</si>
  <si>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</si>
  <si>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</si>
  <si>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</si>
  <si>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</si>
  <si>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</si>
  <si>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</si>
  <si>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</si>
  <si>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</si>
  <si>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</si>
  <si>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</si>
  <si>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</si>
  <si>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</si>
  <si>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</si>
  <si>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</si>
  <si>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</si>
  <si>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</si>
  <si>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</si>
  <si>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</si>
  <si>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</si>
  <si>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</si>
  <si>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</si>
  <si>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</si>
  <si>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</si>
  <si>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</si>
  <si>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</si>
  <si>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</si>
  <si>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</si>
  <si>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</si>
  <si>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</si>
  <si>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</si>
  <si>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</si>
  <si>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</si>
  <si>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</si>
  <si>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</si>
  <si>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</si>
  <si>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</si>
  <si>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</si>
  <si>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</si>
  <si>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</si>
  <si>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</si>
  <si>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</si>
  <si>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</si>
  <si>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</si>
  <si>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</si>
  <si>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</si>
  <si>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</si>
  <si>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</si>
  <si>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</si>
  <si>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</si>
  <si>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</si>
  <si>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</si>
  <si>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</si>
  <si>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</si>
  <si>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</si>
  <si>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</si>
  <si>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</si>
  <si>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</si>
  <si>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</si>
  <si>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</si>
  <si>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</si>
  <si>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</si>
  <si>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</si>
  <si>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</si>
  <si>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</si>
  <si>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</si>
  <si>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</si>
  <si>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</si>
  <si>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</si>
  <si>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</si>
  <si>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</si>
  <si>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</si>
  <si>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</si>
  <si>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</si>
  <si>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</si>
  <si>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</si>
  <si>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</si>
  <si>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</si>
  <si>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</si>
  <si>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</si>
  <si>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</si>
  <si>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</si>
  <si>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</si>
  <si>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</si>
  <si>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</si>
  <si>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</si>
  <si>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</si>
  <si>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</si>
  <si>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</si>
  <si>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</si>
  <si>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</si>
  <si>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</si>
  <si>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</si>
  <si>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</si>
  <si>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</si>
  <si>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</si>
  <si>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</si>
  <si>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</si>
  <si>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</si>
  <si>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</si>
  <si>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</si>
  <si>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</si>
  <si>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</si>
  <si>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</si>
  <si>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</si>
  <si>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</si>
  <si>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</si>
  <si>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</si>
  <si>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</si>
  <si>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</si>
  <si>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</si>
  <si>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</si>
  <si>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</si>
  <si>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</si>
  <si>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</si>
  <si>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</si>
  <si>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</si>
  <si>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</si>
  <si>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</si>
  <si>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</si>
  <si>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</si>
  <si>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</si>
  <si>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</si>
  <si>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</si>
  <si>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</si>
  <si>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</si>
  <si>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</si>
  <si>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</si>
  <si>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</si>
  <si>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</si>
  <si>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</si>
  <si>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</si>
  <si>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</si>
  <si>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</si>
  <si>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</si>
  <si>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</si>
  <si>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</si>
  <si>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</si>
  <si>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</si>
  <si>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</si>
  <si>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</si>
  <si>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</si>
  <si>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</si>
  <si>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</si>
  <si>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</si>
  <si>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</si>
  <si>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</si>
  <si>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</si>
  <si>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</si>
  <si>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</si>
  <si>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</si>
  <si>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</si>
  <si>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</si>
  <si>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</si>
  <si>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</si>
  <si>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</si>
  <si>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</si>
  <si>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</si>
  <si>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</si>
  <si>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</si>
  <si>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</si>
  <si>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</si>
  <si>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</si>
  <si>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</si>
  <si>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</si>
  <si>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</si>
  <si>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</si>
  <si>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</si>
  <si>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</si>
  <si>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</si>
  <si>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</si>
  <si>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</si>
  <si>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</si>
  <si>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</si>
  <si>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</si>
  <si>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</si>
  <si>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</si>
  <si>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</si>
  <si>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</si>
  <si>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</si>
  <si>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</si>
  <si>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</si>
  <si>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</si>
  <si>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</si>
  <si>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</si>
  <si>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</si>
  <si>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</si>
  <si>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</si>
  <si>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</si>
  <si>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</si>
  <si>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</si>
  <si>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</si>
  <si>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</si>
  <si>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</si>
  <si>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</si>
  <si>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</si>
  <si>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</si>
  <si>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</si>
  <si>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</si>
  <si>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</si>
  <si>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</si>
  <si>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</si>
  <si>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</si>
  <si>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</si>
  <si>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</si>
  <si>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</si>
  <si>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</si>
  <si>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</si>
  <si>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</si>
  <si>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</si>
  <si>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</si>
  <si>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</si>
  <si>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</si>
  <si>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</si>
  <si>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</si>
  <si>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</si>
  <si>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</si>
  <si>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</si>
  <si>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</si>
  <si>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</si>
  <si>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</si>
  <si>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</si>
  <si>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</si>
  <si>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</si>
  <si>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</si>
  <si>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</si>
  <si>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</si>
  <si>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</si>
  <si>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</si>
  <si>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</si>
  <si>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</si>
  <si>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</si>
  <si>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</si>
  <si>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</si>
  <si>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</si>
  <si>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</si>
  <si>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</si>
  <si>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</si>
  <si>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</si>
  <si>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</si>
  <si>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</si>
  <si>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</si>
  <si>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</si>
  <si>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</si>
  <si>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</si>
  <si>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</si>
  <si>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</si>
  <si>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</si>
  <si>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</si>
  <si>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</si>
  <si>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</si>
  <si>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</si>
  <si>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</si>
  <si>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</si>
  <si>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</si>
  <si>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</si>
  <si>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</si>
  <si>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</si>
  <si>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</si>
  <si>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</si>
  <si>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</si>
  <si>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</si>
  <si>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</si>
  <si>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</si>
  <si>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</si>
  <si>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</si>
  <si>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</si>
  <si>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</si>
  <si>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</si>
  <si>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</si>
  <si>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</si>
  <si>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</si>
  <si>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</si>
  <si>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</si>
  <si>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</si>
  <si>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</si>
  <si>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</si>
  <si>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</si>
  <si>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</si>
  <si>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</si>
  <si>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</si>
  <si>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</si>
  <si>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</si>
  <si>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</si>
  <si>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</si>
  <si>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</si>
  <si>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</si>
  <si>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</si>
  <si>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</si>
  <si>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</si>
  <si>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</si>
  <si>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</si>
  <si>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</si>
  <si>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</si>
  <si>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</si>
  <si>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</si>
  <si>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</si>
  <si>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</si>
  <si>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</si>
  <si>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</si>
  <si>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</si>
  <si>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</si>
  <si>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</si>
  <si>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</si>
  <si>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</si>
  <si>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</si>
  <si>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</si>
  <si>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</si>
  <si>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</si>
  <si>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</si>
  <si>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</si>
  <si>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</si>
  <si>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</si>
  <si>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</si>
  <si>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</si>
  <si>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</si>
  <si>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</si>
  <si>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</si>
  <si>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</si>
  <si>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</si>
  <si>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</si>
  <si>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</si>
  <si>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</si>
  <si>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</si>
  <si>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</si>
  <si>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</si>
  <si>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</si>
  <si>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</si>
  <si>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</si>
  <si>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</si>
  <si>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</si>
  <si>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</si>
  <si>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</si>
  <si>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</si>
  <si>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</si>
  <si>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</si>
  <si>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</si>
  <si>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</si>
  <si>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</si>
  <si>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</si>
  <si>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</si>
  <si>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</si>
  <si>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</si>
  <si>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</si>
  <si>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</si>
  <si>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</si>
  <si>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</si>
  <si>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</si>
  <si>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</si>
  <si>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</si>
  <si>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</si>
  <si>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</si>
  <si>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</si>
  <si>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</si>
  <si>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</si>
  <si>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</si>
  <si>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</si>
  <si>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</si>
  <si>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</si>
  <si>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</si>
  <si>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</si>
  <si>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</si>
  <si>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</si>
  <si>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</si>
  <si>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</si>
  <si>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</si>
  <si>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</si>
  <si>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</si>
  <si>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</si>
  <si>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</si>
  <si>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</si>
  <si>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</si>
  <si>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</si>
  <si>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</si>
  <si>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</si>
  <si>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</si>
  <si>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</si>
  <si>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</si>
  <si>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</si>
  <si>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</si>
  <si>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</si>
  <si>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</si>
  <si>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</si>
  <si>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</si>
  <si>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</si>
  <si>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</si>
  <si>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</si>
  <si>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</si>
  <si>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</si>
  <si>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</si>
  <si>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</si>
  <si>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</si>
  <si>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</si>
  <si>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</si>
  <si>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</si>
  <si>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</si>
  <si>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</si>
  <si>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</si>
  <si>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</si>
  <si>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</si>
  <si>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</si>
  <si>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</si>
  <si>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</si>
  <si>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</si>
  <si>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</si>
  <si>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</si>
  <si>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</si>
  <si>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</si>
  <si>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</si>
  <si>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</si>
  <si>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</si>
  <si>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</si>
  <si>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</si>
  <si>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</si>
  <si>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</si>
  <si>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</si>
  <si>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</si>
  <si>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</si>
  <si>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</si>
  <si>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</si>
  <si>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</si>
  <si>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</si>
  <si>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</si>
  <si>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</si>
  <si>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</si>
  <si>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</si>
  <si>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</si>
  <si>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</si>
  <si>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</si>
  <si>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</si>
  <si>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</si>
  <si>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</si>
  <si>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</si>
  <si>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</si>
  <si>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</si>
  <si>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</si>
  <si>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</si>
  <si>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</si>
  <si>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</si>
  <si>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</si>
  <si>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</si>
  <si>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</si>
  <si>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</si>
  <si>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</si>
  <si>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</si>
  <si>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</si>
  <si>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</si>
  <si>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</si>
  <si>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</si>
  <si>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</si>
  <si>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</si>
  <si>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</si>
  <si>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</si>
  <si>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</si>
  <si>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</si>
  <si>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</si>
  <si>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</si>
  <si>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</si>
  <si>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</si>
  <si>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</si>
  <si>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</si>
  <si>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</si>
  <si>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</si>
  <si>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</si>
  <si>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</si>
  <si>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</si>
  <si>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</si>
  <si>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</si>
  <si>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</si>
  <si>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</si>
  <si>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</si>
  <si>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</si>
  <si>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</si>
  <si>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</si>
  <si>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</si>
  <si>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</si>
  <si>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</si>
  <si>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</si>
  <si>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</si>
  <si>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</si>
  <si>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</si>
  <si>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</si>
  <si>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</si>
  <si>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</si>
  <si>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</si>
  <si>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</si>
  <si>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</si>
  <si>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</si>
  <si>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</si>
  <si>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</si>
  <si>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</si>
  <si>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</si>
  <si>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</si>
  <si>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</si>
  <si>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</si>
  <si>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</si>
  <si>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</si>
  <si>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</si>
  <si>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</si>
  <si>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</si>
  <si>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</si>
  <si>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</si>
  <si>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</si>
  <si>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</si>
  <si>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</si>
  <si>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</si>
  <si>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</si>
  <si>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</si>
  <si>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</si>
  <si>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</si>
  <si>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</si>
  <si>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</si>
  <si>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</si>
  <si>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</si>
  <si>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</si>
  <si>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</si>
  <si>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</si>
  <si>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</si>
  <si>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</si>
  <si>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</si>
  <si>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</si>
  <si>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</si>
  <si>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</si>
  <si>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</si>
  <si>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</si>
  <si>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</si>
  <si>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</si>
  <si>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</si>
  <si>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</si>
  <si>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</si>
  <si>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</si>
  <si>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</si>
  <si>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</si>
  <si>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</si>
  <si>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</si>
  <si>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</si>
  <si>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</si>
  <si>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</si>
  <si>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</si>
  <si>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</si>
  <si>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</si>
  <si>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</si>
  <si>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</si>
  <si>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</si>
  <si>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</si>
  <si>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</si>
  <si>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</si>
  <si>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</si>
  <si>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</si>
  <si>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</si>
  <si>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</si>
  <si>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</si>
  <si>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</si>
  <si>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</si>
  <si>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</si>
  <si>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</si>
  <si>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</si>
  <si>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</si>
  <si>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</si>
  <si>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</si>
  <si>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</si>
  <si>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</si>
  <si>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</si>
  <si>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</si>
  <si>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</si>
  <si>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</si>
  <si>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</si>
  <si>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</si>
  <si>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</si>
  <si>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</si>
  <si>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</si>
  <si>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</si>
  <si>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</si>
  <si>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</si>
  <si>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</si>
  <si>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</si>
  <si>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</si>
  <si>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</si>
  <si>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</si>
  <si>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</si>
  <si>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</si>
  <si>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</si>
  <si>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</si>
  <si>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</si>
  <si>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</si>
  <si>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</si>
  <si>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</si>
  <si>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</si>
  <si>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</si>
  <si>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</si>
  <si>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</si>
  <si>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</si>
  <si>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</si>
  <si>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</si>
  <si>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</si>
  <si>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</si>
  <si>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</si>
  <si>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</si>
  <si>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</si>
  <si>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</si>
  <si>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</si>
  <si>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</si>
  <si>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</si>
  <si>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</si>
  <si>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</si>
  <si>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</si>
  <si>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</si>
  <si>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</si>
  <si>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</si>
  <si>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</si>
  <si>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</si>
  <si>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</si>
  <si>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</si>
  <si>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</si>
  <si>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</si>
  <si>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</si>
  <si>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</si>
  <si>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</si>
  <si>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</si>
  <si>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</si>
  <si>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</si>
  <si>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</si>
  <si>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</si>
  <si>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</si>
  <si>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</si>
  <si>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</si>
  <si>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</si>
  <si>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</si>
  <si>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</si>
  <si>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</si>
  <si>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</si>
  <si>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</si>
  <si>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</si>
  <si>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</si>
  <si>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</si>
  <si>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</si>
  <si>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</si>
  <si>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</si>
  <si>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</si>
  <si>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</si>
  <si>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</si>
  <si>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</si>
  <si>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</si>
  <si>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</si>
  <si>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</si>
  <si>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</si>
  <si>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</si>
  <si>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</si>
  <si>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</si>
  <si>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</si>
  <si>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</si>
  <si>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</si>
  <si>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</si>
  <si>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</si>
  <si>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</si>
  <si>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</si>
  <si>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</si>
  <si>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</si>
  <si>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</si>
  <si>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</si>
  <si>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</si>
  <si>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</si>
  <si>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</si>
  <si>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</si>
  <si>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</si>
  <si>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</si>
  <si>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</si>
  <si>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</si>
  <si>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</si>
  <si>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</si>
  <si>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</si>
  <si>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</si>
  <si>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</si>
  <si>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</si>
  <si>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</si>
  <si>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</si>
  <si>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</si>
  <si>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</si>
  <si>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</si>
  <si>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</si>
  <si>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</si>
  <si>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</si>
  <si>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</si>
  <si>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</si>
  <si>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</si>
  <si>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</si>
  <si>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</si>
  <si>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</si>
  <si>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</si>
  <si>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</si>
  <si>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</si>
  <si>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</si>
  <si>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</si>
  <si>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</si>
  <si>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</si>
  <si>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</si>
  <si>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</si>
  <si>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</si>
  <si>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</si>
  <si>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</si>
  <si>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</si>
  <si>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</si>
  <si>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</si>
  <si>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</si>
  <si>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</si>
  <si>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</si>
  <si>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</si>
  <si>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</si>
  <si>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</si>
  <si>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</si>
  <si>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</si>
  <si>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</si>
  <si>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</si>
  <si>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</si>
  <si>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</si>
  <si>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</si>
  <si>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</si>
  <si>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</si>
  <si>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</si>
  <si>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</si>
  <si>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</si>
  <si>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</si>
  <si>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</si>
  <si>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</si>
  <si>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</si>
  <si>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</si>
  <si>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</si>
  <si>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</si>
  <si>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</si>
  <si>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</si>
  <si>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</si>
  <si>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</si>
  <si>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</si>
  <si>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</si>
  <si>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</si>
  <si>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</si>
  <si>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</si>
  <si>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</si>
  <si>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</si>
  <si>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</si>
  <si>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</si>
  <si>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</si>
  <si>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</si>
  <si>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</si>
  <si>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</si>
  <si>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</si>
  <si>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</si>
  <si>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</si>
  <si>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</si>
  <si>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</si>
  <si>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</si>
  <si>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</si>
  <si>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</si>
  <si>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</si>
  <si>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</si>
  <si>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</si>
  <si>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</si>
  <si>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</si>
  <si>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</si>
  <si>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</si>
  <si>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</si>
  <si>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</si>
  <si>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</si>
  <si>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</si>
  <si>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</si>
  <si>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</si>
  <si>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</si>
  <si>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</si>
  <si>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</si>
  <si>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</si>
  <si>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</si>
  <si>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</si>
  <si>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</si>
  <si>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</si>
  <si>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</si>
  <si>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</si>
  <si>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</si>
  <si>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</si>
  <si>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</si>
  <si>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</si>
  <si>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</si>
  <si>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</si>
  <si>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</si>
  <si>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</si>
  <si>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</si>
  <si>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</si>
  <si>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</si>
  <si>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</si>
  <si>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</si>
  <si>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</si>
  <si>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</si>
  <si>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</si>
  <si>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</si>
  <si>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</si>
  <si>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</si>
  <si>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</si>
  <si>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</si>
  <si>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</si>
  <si>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</si>
  <si>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</si>
  <si>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</si>
  <si>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</si>
  <si>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</si>
  <si>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</si>
  <si>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</si>
  <si>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</si>
  <si>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</si>
  <si>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</si>
  <si>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</si>
  <si>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</si>
  <si>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</si>
  <si>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</si>
  <si>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</si>
  <si>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</si>
  <si>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</si>
  <si>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</si>
  <si>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</si>
  <si>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</si>
  <si>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</si>
  <si>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</si>
  <si>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</si>
  <si>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</si>
  <si>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</si>
  <si>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</si>
  <si>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</si>
  <si>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</si>
  <si>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</si>
  <si>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</si>
  <si>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</si>
  <si>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</si>
  <si>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</si>
  <si>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</si>
  <si>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</si>
  <si>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</si>
  <si>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</si>
  <si>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</si>
  <si>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</si>
  <si>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</si>
  <si>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</si>
  <si>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</si>
  <si>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</si>
  <si>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</si>
  <si>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</si>
  <si>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</si>
  <si>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</si>
  <si>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</si>
  <si>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</si>
  <si>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</si>
  <si>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</si>
  <si>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</si>
  <si>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</si>
  <si>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</si>
  <si>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</si>
  <si>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</si>
  <si>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</si>
  <si>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</si>
  <si>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</si>
  <si>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</si>
  <si>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</si>
  <si>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</si>
  <si>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</si>
  <si>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</si>
  <si>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</si>
  <si>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</si>
  <si>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</si>
  <si>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</si>
  <si>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</si>
  <si>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</si>
  <si>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</si>
  <si>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</si>
  <si>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</si>
  <si>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</si>
  <si>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</si>
  <si>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</si>
  <si>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</si>
  <si>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</si>
  <si>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</si>
  <si>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</si>
  <si>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</si>
  <si>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</si>
  <si>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</si>
  <si>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</si>
  <si>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</si>
  <si>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</si>
  <si>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</si>
  <si>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</si>
  <si>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</si>
  <si>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</si>
  <si>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</si>
  <si>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</si>
  <si>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</si>
  <si>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</si>
  <si>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</si>
  <si>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</si>
  <si>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</si>
  <si>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</si>
  <si>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</si>
  <si>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</si>
  <si>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</si>
  <si>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</si>
  <si>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</si>
  <si>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</si>
  <si>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</si>
  <si>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</si>
  <si>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</si>
  <si>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</si>
  <si>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</si>
  <si>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</si>
  <si>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</si>
  <si>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</si>
  <si>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</si>
  <si>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</si>
  <si>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</si>
  <si>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</si>
  <si>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</si>
  <si>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</si>
  <si>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</si>
  <si>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</si>
  <si>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</si>
  <si>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</si>
  <si>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</si>
  <si>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</si>
  <si>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</si>
  <si>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</si>
  <si>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</si>
  <si>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</si>
  <si>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</si>
  <si>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</si>
  <si>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</si>
  <si>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</si>
  <si>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</si>
  <si>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</si>
  <si>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</si>
  <si>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</si>
  <si>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</si>
  <si>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</si>
  <si>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</si>
  <si>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</si>
  <si>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</si>
  <si>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</si>
  <si>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</si>
  <si>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</si>
  <si>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</si>
  <si>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</si>
  <si>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</si>
  <si>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</si>
  <si>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</si>
  <si>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</si>
  <si>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</si>
  <si>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</si>
  <si>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</si>
  <si>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</si>
  <si>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</si>
  <si>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</si>
  <si>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</si>
  <si>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</si>
  <si>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</si>
  <si>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</si>
  <si>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</si>
  <si>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</si>
  <si>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</si>
  <si>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</si>
  <si>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</si>
  <si>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</si>
  <si>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</si>
  <si>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</si>
  <si>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</si>
  <si>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</si>
  <si>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</si>
  <si>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</si>
  <si>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</si>
  <si>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</si>
  <si>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</si>
  <si>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</si>
  <si>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</si>
  <si>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</si>
  <si>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</si>
  <si>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</si>
  <si>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</si>
  <si>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</si>
  <si>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</si>
  <si>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</si>
  <si>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</si>
  <si>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</si>
  <si>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</si>
  <si>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</si>
  <si>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</si>
  <si>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</si>
  <si>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</si>
  <si>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</si>
  <si>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</si>
  <si>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</si>
  <si>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</si>
  <si>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</si>
  <si>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</si>
  <si>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</si>
  <si>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</si>
  <si>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</si>
  <si>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</si>
  <si>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</si>
  <si>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</si>
  <si>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</si>
  <si>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</si>
  <si>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</si>
  <si>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</si>
  <si>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</si>
  <si>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</si>
  <si>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</si>
  <si>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</si>
  <si>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</si>
  <si>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</si>
  <si>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</si>
  <si>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</si>
  <si>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</si>
  <si>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</si>
  <si>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</si>
  <si>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</si>
  <si>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</si>
  <si>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</si>
  <si>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</si>
  <si>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</si>
  <si>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</si>
  <si>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</si>
  <si>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</si>
  <si>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</si>
  <si>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</si>
  <si>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</si>
  <si>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</si>
  <si>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</si>
  <si>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</si>
  <si>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</si>
  <si>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</si>
  <si>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</si>
  <si>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</si>
  <si>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</si>
  <si>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</si>
  <si>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</si>
  <si>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</si>
  <si>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</si>
  <si>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</si>
  <si>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</si>
  <si>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</si>
  <si>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</si>
  <si>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</si>
  <si>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</si>
  <si>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</si>
  <si>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</si>
  <si>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</si>
  <si>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</si>
  <si>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</si>
  <si>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</si>
  <si>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</si>
  <si>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</si>
  <si>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</si>
  <si>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</si>
  <si>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</si>
  <si>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</si>
  <si>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</si>
  <si>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</si>
  <si>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</si>
  <si>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</si>
  <si>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</si>
  <si>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</si>
  <si>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</si>
  <si>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</si>
  <si>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</si>
  <si>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</si>
  <si>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</si>
  <si>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</si>
  <si>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</si>
  <si>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</si>
  <si>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</si>
  <si>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</si>
  <si>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</si>
  <si>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</si>
  <si>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</si>
  <si>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</si>
  <si>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</si>
  <si>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</si>
  <si>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</si>
  <si>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</si>
  <si>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</si>
  <si>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</si>
  <si>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</si>
  <si>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</si>
  <si>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</si>
  <si>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</si>
  <si>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</si>
  <si>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</si>
  <si>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</si>
  <si>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</si>
  <si>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</si>
  <si>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</si>
  <si>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</si>
  <si>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</si>
  <si>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</si>
  <si>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</si>
  <si>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</si>
  <si>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</si>
  <si>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</si>
  <si>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</si>
  <si>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</si>
  <si>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</si>
  <si>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</si>
  <si>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</si>
  <si>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</si>
  <si>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</si>
  <si>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</si>
  <si>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</si>
  <si>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</si>
  <si>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</si>
  <si>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</si>
  <si>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</si>
  <si>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</si>
  <si>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</si>
  <si>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</si>
  <si>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</si>
  <si>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</si>
  <si>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</si>
  <si>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</si>
  <si>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</si>
  <si>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</si>
  <si>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</si>
  <si>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</si>
  <si>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</si>
  <si>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</si>
  <si>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</si>
  <si>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</si>
  <si>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</si>
  <si>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</si>
  <si>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</si>
  <si>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</si>
  <si>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</si>
  <si>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</si>
  <si>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</si>
  <si>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</si>
  <si>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</si>
  <si>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</si>
  <si>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</si>
  <si>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</si>
  <si>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</si>
  <si>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</si>
  <si>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</si>
  <si>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</si>
  <si>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</si>
  <si>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</si>
  <si>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</si>
  <si>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</si>
  <si>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</si>
  <si>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</si>
  <si>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</si>
  <si>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</si>
  <si>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</si>
  <si>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</si>
  <si>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</si>
  <si>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</si>
  <si>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</si>
  <si>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</si>
  <si>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</si>
  <si>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</si>
  <si>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</si>
  <si>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</si>
  <si>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</si>
  <si>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</si>
  <si>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</si>
  <si>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</si>
  <si>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</si>
  <si>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</si>
  <si>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</si>
  <si>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</si>
  <si>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</si>
  <si>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</si>
  <si>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</si>
  <si>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</si>
  <si>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</si>
  <si>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</si>
  <si>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</si>
  <si>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</si>
  <si>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</si>
  <si>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</si>
  <si>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</si>
  <si>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</si>
  <si>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</si>
  <si>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</si>
  <si>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</si>
  <si>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</si>
  <si>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</si>
  <si>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</si>
  <si>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</si>
  <si>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</si>
  <si>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</si>
  <si>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</si>
  <si>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</si>
  <si>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</si>
  <si>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</si>
  <si>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</si>
  <si>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</si>
  <si>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</si>
  <si>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</si>
  <si>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</si>
  <si>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</si>
  <si>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</si>
  <si>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</si>
  <si>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</si>
  <si>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</si>
  <si>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</si>
  <si>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</si>
  <si>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</si>
  <si>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</si>
  <si>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</si>
  <si>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</si>
  <si>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</si>
  <si>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</si>
  <si>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</si>
  <si>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</si>
  <si>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</si>
  <si>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</si>
  <si>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</si>
  <si>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</si>
  <si>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</si>
  <si>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</si>
  <si>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</si>
  <si>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</si>
  <si>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</si>
  <si>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</si>
  <si>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</si>
  <si>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</si>
  <si>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</si>
  <si>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</si>
  <si>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</si>
  <si>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</si>
  <si>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</si>
  <si>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</si>
  <si>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</si>
  <si>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</si>
  <si>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</si>
  <si>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</si>
  <si>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</si>
  <si>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</si>
  <si>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</si>
  <si>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</si>
  <si>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</si>
  <si>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</si>
  <si>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</si>
  <si>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</si>
  <si>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</si>
  <si>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</si>
  <si>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</si>
  <si>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</si>
  <si>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</si>
  <si>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</si>
  <si>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</si>
  <si>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</si>
  <si>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</si>
  <si>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</si>
  <si>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</si>
  <si>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</si>
  <si>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</si>
  <si>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</si>
  <si>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</si>
  <si>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</si>
  <si>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</si>
  <si>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</si>
  <si>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</si>
  <si>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</si>
  <si>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</si>
  <si>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</si>
  <si>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</si>
  <si>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</si>
  <si>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</si>
  <si>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</si>
  <si>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</si>
  <si>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</si>
  <si>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</si>
  <si>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</si>
  <si>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</si>
  <si>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</si>
  <si>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</si>
  <si>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</si>
  <si>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</si>
  <si>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</si>
  <si>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</si>
  <si>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</si>
  <si>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</si>
  <si>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</si>
  <si>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</si>
  <si>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</si>
  <si>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</si>
  <si>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</si>
  <si>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</si>
  <si>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</si>
  <si>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</si>
  <si>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</si>
  <si>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</si>
  <si>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</si>
  <si>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</si>
  <si>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</si>
  <si>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</si>
  <si>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</si>
  <si>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</si>
  <si>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</si>
  <si>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</si>
  <si>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</si>
  <si>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</si>
  <si>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</si>
  <si>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</si>
  <si>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</si>
  <si>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</si>
  <si>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</si>
  <si>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</si>
  <si>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</si>
  <si>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</si>
  <si>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</si>
  <si>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</si>
  <si>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</si>
  <si>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</si>
  <si>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</si>
  <si>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</si>
  <si>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</si>
  <si>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</si>
  <si>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</si>
  <si>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</si>
  <si>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</si>
  <si>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</si>
  <si>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</si>
  <si>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</si>
  <si>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</si>
  <si>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</si>
  <si>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</si>
  <si>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</si>
  <si>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</si>
  <si>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</si>
  <si>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</si>
  <si>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</si>
  <si>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</si>
  <si>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</si>
  <si>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</si>
  <si>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</si>
  <si>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</si>
  <si>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</si>
  <si>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</si>
  <si>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</si>
  <si>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</si>
  <si>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</si>
  <si>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</si>
  <si>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</si>
  <si>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</si>
  <si>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</si>
  <si>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</si>
  <si>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</si>
  <si>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</si>
  <si>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</si>
  <si>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</si>
  <si>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</si>
  <si>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</si>
  <si>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</si>
  <si>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</si>
  <si>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</si>
  <si>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</si>
  <si>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</si>
  <si>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</si>
  <si>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</si>
  <si>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</si>
  <si>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</si>
  <si>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</si>
  <si>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</si>
  <si>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</si>
  <si>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</si>
  <si>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</si>
  <si>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</si>
  <si>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</si>
  <si>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</si>
  <si>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</si>
  <si>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</si>
  <si>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</si>
  <si>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</si>
  <si>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</si>
  <si>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</si>
  <si>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</si>
  <si>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</si>
  <si>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</si>
  <si>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</si>
  <si>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</si>
  <si>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</si>
  <si>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</si>
  <si>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</si>
  <si>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</si>
  <si>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</si>
  <si>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</si>
  <si>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</si>
  <si>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</si>
  <si>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</si>
  <si>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</si>
  <si>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</si>
  <si>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</si>
  <si>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</si>
  <si>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</si>
  <si>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</si>
  <si>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</si>
  <si>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</si>
  <si>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</si>
  <si>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</si>
  <si>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</si>
  <si>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</si>
  <si>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</si>
  <si>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</si>
  <si>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</si>
  <si>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</si>
  <si>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</si>
  <si>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</si>
  <si>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</si>
  <si>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</si>
  <si>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</si>
  <si>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</si>
  <si>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</si>
  <si>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</si>
  <si>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</si>
  <si>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</si>
  <si>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</si>
  <si>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</si>
  <si>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</si>
  <si>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</si>
  <si>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</si>
  <si>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</si>
  <si>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</si>
  <si>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</si>
  <si>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</si>
  <si>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</si>
  <si>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</si>
  <si>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</si>
  <si>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</si>
  <si>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</si>
  <si>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</si>
  <si>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</si>
  <si>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</si>
  <si>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</si>
  <si>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</si>
  <si>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</si>
  <si>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</si>
  <si>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</si>
  <si>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</si>
  <si>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</si>
  <si>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</si>
  <si>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</si>
  <si>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</si>
  <si>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</si>
  <si>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</si>
  <si>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</si>
  <si>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</si>
  <si>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</si>
  <si>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</si>
  <si>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</si>
  <si>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</si>
  <si>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</si>
  <si>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</si>
  <si>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</si>
  <si>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</si>
  <si>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</si>
  <si>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</si>
  <si>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</si>
  <si>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</si>
  <si>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</si>
  <si>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</si>
  <si>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</si>
  <si>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</si>
  <si>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</si>
  <si>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</si>
  <si>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</si>
  <si>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</si>
  <si>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</si>
  <si>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</si>
  <si>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</si>
  <si>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</si>
  <si>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</si>
  <si>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</si>
  <si>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</si>
  <si>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</si>
  <si>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</si>
  <si>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</si>
  <si>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</si>
  <si>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</si>
  <si>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</si>
  <si>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</si>
  <si>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</si>
  <si>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</si>
  <si>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</si>
  <si>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</si>
  <si>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</si>
  <si>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</si>
  <si>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</si>
  <si>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</si>
  <si>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</si>
  <si>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</si>
  <si>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</si>
  <si>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</si>
  <si>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</si>
  <si>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</si>
  <si>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</si>
  <si>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</si>
  <si>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</si>
  <si>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</si>
  <si>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</si>
  <si>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</si>
  <si>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</si>
  <si>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</si>
  <si>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</si>
  <si>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</si>
  <si>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</si>
  <si>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</si>
  <si>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</si>
  <si>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</si>
  <si>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</si>
  <si>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</si>
  <si>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</si>
  <si>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</si>
  <si>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</si>
  <si>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</si>
  <si>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</si>
  <si>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</si>
  <si>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</si>
  <si>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</si>
  <si>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</si>
  <si>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</si>
  <si>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</si>
  <si>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</si>
  <si>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</si>
  <si>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</si>
  <si>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</si>
  <si>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</si>
  <si>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</si>
  <si>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</si>
  <si>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</si>
  <si>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</si>
  <si>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</si>
  <si>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</si>
  <si>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</si>
  <si>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</si>
  <si>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</si>
  <si>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</si>
  <si>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</si>
  <si>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</si>
  <si>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</si>
  <si>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</si>
  <si>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</si>
  <si>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</si>
  <si>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</si>
  <si>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</si>
  <si>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</si>
  <si>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</si>
  <si>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</si>
  <si>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</si>
  <si>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</si>
  <si>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</si>
  <si>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</si>
  <si>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</si>
  <si>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</si>
  <si>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</si>
  <si>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</si>
  <si>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</si>
  <si>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</si>
  <si>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</si>
  <si>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</si>
  <si>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</si>
  <si>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</si>
  <si>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</si>
  <si>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</si>
  <si>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</si>
  <si>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</si>
  <si>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</si>
  <si>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</si>
  <si>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</si>
  <si>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</si>
  <si>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</si>
  <si>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</si>
  <si>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</si>
  <si>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</si>
  <si>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</si>
  <si>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</si>
  <si>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</si>
  <si>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</si>
  <si>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</si>
  <si>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</si>
  <si>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</si>
  <si>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</si>
  <si>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</si>
  <si>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</si>
  <si>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</si>
  <si>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</si>
  <si>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</si>
  <si>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</si>
  <si>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</si>
  <si>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</si>
  <si>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</si>
  <si>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</si>
  <si>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</si>
  <si>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</si>
  <si>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</si>
  <si>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</si>
  <si>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</si>
  <si>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</si>
  <si>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</si>
  <si>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</si>
  <si>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</si>
  <si>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</si>
  <si>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</si>
  <si>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</si>
  <si>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</si>
  <si>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</si>
  <si>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</si>
  <si>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</si>
  <si>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</si>
  <si>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</si>
  <si>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</si>
  <si>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</si>
  <si>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</si>
  <si>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</si>
  <si>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</si>
  <si>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</si>
  <si>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</si>
  <si>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</si>
  <si>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</si>
  <si>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</si>
  <si>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</si>
  <si>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</si>
  <si>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</si>
  <si>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</si>
  <si>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</si>
  <si>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</si>
  <si>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</si>
  <si>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</si>
  <si>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</si>
  <si>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</si>
  <si>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</si>
  <si>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</si>
  <si>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</si>
  <si>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</si>
  <si>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</si>
  <si>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</si>
  <si>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</si>
  <si>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</si>
  <si>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</si>
  <si>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</si>
  <si>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</si>
  <si>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</si>
  <si>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</si>
  <si>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</si>
  <si>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</si>
  <si>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</si>
  <si>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</si>
  <si>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</si>
  <si>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</si>
  <si>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</si>
  <si>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</si>
  <si>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</si>
  <si>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</si>
  <si>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</si>
  <si>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</si>
  <si>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</si>
  <si>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</si>
  <si>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</si>
  <si>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</si>
  <si>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</si>
  <si>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</si>
  <si>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</si>
  <si>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</si>
  <si>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</si>
  <si>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</si>
  <si>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</si>
  <si>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</si>
  <si>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</si>
  <si>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</si>
  <si>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</si>
  <si>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</si>
  <si>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</si>
  <si>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</si>
  <si>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</si>
  <si>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</si>
  <si>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</si>
  <si>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</si>
  <si>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</si>
  <si>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</si>
  <si>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</si>
  <si>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</si>
  <si>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</si>
  <si>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</si>
  <si>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</si>
  <si>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</si>
  <si>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</si>
  <si>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</si>
  <si>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</si>
  <si>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</si>
  <si>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</si>
  <si>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</si>
  <si>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</si>
  <si>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</si>
  <si>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</si>
  <si>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</si>
  <si>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</si>
  <si>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</si>
  <si>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</si>
  <si>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</si>
  <si>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</si>
  <si>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</si>
  <si>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</si>
  <si>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</si>
  <si>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</si>
  <si>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</si>
  <si>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</si>
  <si>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</si>
  <si>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</si>
  <si>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</si>
  <si>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</si>
  <si>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</si>
  <si>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</si>
  <si>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</si>
  <si>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</si>
  <si>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</si>
  <si>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</si>
  <si>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</si>
  <si>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</si>
  <si>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</si>
  <si>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</si>
  <si>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</si>
  <si>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</si>
  <si>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</si>
  <si>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</si>
  <si>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</si>
  <si>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</si>
  <si>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</si>
  <si>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</si>
  <si>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</si>
  <si>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</si>
  <si>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</si>
  <si>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</si>
  <si>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</si>
  <si>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</si>
  <si>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</si>
  <si>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</si>
  <si>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</si>
  <si>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</si>
  <si>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</si>
  <si>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</si>
  <si>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</si>
  <si>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</si>
  <si>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</si>
  <si>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</si>
  <si>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</si>
  <si>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</si>
  <si>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</si>
  <si>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</si>
  <si>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</si>
  <si>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</si>
  <si>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</si>
  <si>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</si>
  <si>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</si>
  <si>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</si>
  <si>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</si>
  <si>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</si>
  <si>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</si>
  <si>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</si>
  <si>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</si>
  <si>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</si>
  <si>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</si>
  <si>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</si>
  <si>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</si>
  <si>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</si>
  <si>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</si>
  <si>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</si>
  <si>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</si>
  <si>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</si>
  <si>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</si>
  <si>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</si>
  <si>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</si>
  <si>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</si>
  <si>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</si>
  <si>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</si>
  <si>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</si>
  <si>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</si>
  <si>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</si>
  <si>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</si>
  <si>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</si>
  <si>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</si>
  <si>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</si>
  <si>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</si>
  <si>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</si>
  <si>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</si>
  <si>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</si>
  <si>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</si>
  <si>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</si>
  <si>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</si>
  <si>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</si>
  <si>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</si>
  <si>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</si>
  <si>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</si>
  <si>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</si>
  <si>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</si>
  <si>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</si>
  <si>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</si>
  <si>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</si>
  <si>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</si>
  <si>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</si>
  <si>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</si>
  <si>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</si>
  <si>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</si>
  <si>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</si>
  <si>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</si>
  <si>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</si>
  <si>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</si>
  <si>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</si>
  <si>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</si>
  <si>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</si>
  <si>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</si>
  <si>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</si>
  <si>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</si>
  <si>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</si>
  <si>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</si>
  <si>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</si>
  <si>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</si>
  <si>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</si>
  <si>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</si>
  <si>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</si>
  <si>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</si>
  <si>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</si>
  <si>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</si>
  <si>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</si>
  <si>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</si>
  <si>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</si>
  <si>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</si>
  <si>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</si>
  <si>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</si>
  <si>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</si>
  <si>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</si>
  <si>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</si>
  <si>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</si>
  <si>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</si>
  <si>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</si>
  <si>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</si>
  <si>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</si>
  <si>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</si>
  <si>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</si>
  <si>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</si>
  <si>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</si>
  <si>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</si>
  <si>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</si>
  <si>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</si>
  <si>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</si>
  <si>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</si>
  <si>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</si>
  <si>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</si>
  <si>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</si>
  <si>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</si>
  <si>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</si>
  <si>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</si>
  <si>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</si>
  <si>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</si>
  <si>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</si>
  <si>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</si>
  <si>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</si>
  <si>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</si>
  <si>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</si>
  <si>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</si>
  <si>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</si>
  <si>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</si>
  <si>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</si>
  <si>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</si>
  <si>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</si>
  <si>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</si>
  <si>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</si>
  <si>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</si>
  <si>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</si>
  <si>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</si>
  <si>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</si>
  <si>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</si>
  <si>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</si>
  <si>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</si>
  <si>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</si>
  <si>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</si>
  <si>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</si>
  <si>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</si>
  <si>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</si>
  <si>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</si>
  <si>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</si>
  <si>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</si>
  <si>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</si>
  <si>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</si>
  <si>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</si>
  <si>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</si>
  <si>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</si>
  <si>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</si>
  <si>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</si>
  <si>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</si>
  <si>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</si>
  <si>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</si>
  <si>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</si>
  <si>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</si>
  <si>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</si>
  <si>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</si>
  <si>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</si>
  <si>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</si>
  <si>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</si>
  <si>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</si>
  <si>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</si>
  <si>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</si>
  <si>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</si>
  <si>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</si>
  <si>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</si>
  <si>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</si>
  <si>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</si>
  <si>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</si>
  <si>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</si>
  <si>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</si>
  <si>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</si>
  <si>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</si>
  <si>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</si>
  <si>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</si>
  <si>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</si>
  <si>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</si>
  <si>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</si>
  <si>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</si>
  <si>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</si>
  <si>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</si>
  <si>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</si>
  <si>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</si>
  <si>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</si>
  <si>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</si>
  <si>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</si>
  <si>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</si>
  <si>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</si>
  <si>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</si>
  <si>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</si>
  <si>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</si>
  <si>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</si>
  <si>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</si>
  <si>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</si>
  <si>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</si>
  <si>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</si>
  <si>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</si>
  <si>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</si>
  <si>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</si>
  <si>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</si>
  <si>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</si>
  <si>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</si>
  <si>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</si>
  <si>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</si>
  <si>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</si>
  <si>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</si>
  <si>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</si>
  <si>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</si>
  <si>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</si>
  <si>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</si>
  <si>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</si>
  <si>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</si>
  <si>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</si>
  <si>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</si>
  <si>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</si>
  <si>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</si>
  <si>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</si>
  <si>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</si>
  <si>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</si>
  <si>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</si>
  <si>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</si>
  <si>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</si>
  <si>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</si>
  <si>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</si>
  <si>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</si>
  <si>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</si>
  <si>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</si>
  <si>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</si>
  <si>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</si>
  <si>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</si>
  <si>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</si>
  <si>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</si>
  <si>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</si>
  <si>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</si>
  <si>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</si>
  <si>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</si>
  <si>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</si>
  <si>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</si>
  <si>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</si>
  <si>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</si>
  <si>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</si>
  <si>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</si>
  <si>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</si>
  <si>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</si>
  <si>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</si>
  <si>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</si>
  <si>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</si>
  <si>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</si>
  <si>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</si>
  <si>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</si>
  <si>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</si>
  <si>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</si>
  <si>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</si>
  <si>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</si>
  <si>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</si>
  <si>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</si>
  <si>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</si>
  <si>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</si>
  <si>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</si>
  <si>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</si>
  <si>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</si>
  <si>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</si>
  <si>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</si>
  <si>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</si>
  <si>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</si>
  <si>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</si>
  <si>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</si>
  <si>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</si>
  <si>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</si>
  <si>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</si>
  <si>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</si>
  <si>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</si>
  <si>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</si>
  <si>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</si>
  <si>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</si>
  <si>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</si>
  <si>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</si>
  <si>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</si>
  <si>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</si>
  <si>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</si>
  <si>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</si>
  <si>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</si>
  <si>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</si>
  <si>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</si>
  <si>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</si>
  <si>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</si>
  <si>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</si>
  <si>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</si>
  <si>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</si>
  <si>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</si>
  <si>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</si>
  <si>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</si>
  <si>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</si>
  <si>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</si>
  <si>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</si>
  <si>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</si>
  <si>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</si>
  <si>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</si>
  <si>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</si>
  <si>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</si>
  <si>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</si>
  <si>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</si>
  <si>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</si>
  <si>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</si>
  <si>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</si>
  <si>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</si>
  <si>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</si>
  <si>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</si>
  <si>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</si>
  <si>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</si>
  <si>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</si>
  <si>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</si>
  <si>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</si>
  <si>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</si>
  <si>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</si>
  <si>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</si>
  <si>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</si>
  <si>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</si>
  <si>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</si>
  <si>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</si>
  <si>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</si>
  <si>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</si>
  <si>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</si>
  <si>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</si>
  <si>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</si>
  <si>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</si>
  <si>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</si>
  <si>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</si>
  <si>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</si>
  <si>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</si>
  <si>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</si>
  <si>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</si>
  <si>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</si>
  <si>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</si>
  <si>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</si>
  <si>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</si>
  <si>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</si>
  <si>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</si>
  <si>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</si>
  <si>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</si>
  <si>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</si>
  <si>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</si>
  <si>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</si>
  <si>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</si>
  <si>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</si>
  <si>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</si>
  <si>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</si>
  <si>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</si>
  <si>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</si>
  <si>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</si>
  <si>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</si>
  <si>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</si>
  <si>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</si>
  <si>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</si>
  <si>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</si>
  <si>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</si>
  <si>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</si>
  <si>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</si>
  <si>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</si>
  <si>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</si>
  <si>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</si>
  <si>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</si>
  <si>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</si>
  <si>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</si>
  <si>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</si>
  <si>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</si>
  <si>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</si>
  <si>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</si>
  <si>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</si>
  <si>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</si>
  <si>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</si>
  <si>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</si>
  <si>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</si>
  <si>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</si>
  <si>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</si>
  <si>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</si>
  <si>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</si>
  <si>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</si>
  <si>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</si>
  <si>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</si>
  <si>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</si>
  <si>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</si>
  <si>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</si>
  <si>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</si>
  <si>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</si>
  <si>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</si>
  <si>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</si>
  <si>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</si>
  <si>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</si>
  <si>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</si>
  <si>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</si>
  <si>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</si>
  <si>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</si>
  <si>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</si>
  <si>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</si>
  <si>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</si>
  <si>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</si>
  <si>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</si>
  <si>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</si>
  <si>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</si>
  <si>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</si>
  <si>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</si>
  <si>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</si>
  <si>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</si>
  <si>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</si>
  <si>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</si>
  <si>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</si>
  <si>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</si>
  <si>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</si>
  <si>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</si>
  <si>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</si>
  <si>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</si>
  <si>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</si>
  <si>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</si>
  <si>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</si>
  <si>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</si>
  <si>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</si>
  <si>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</si>
  <si>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</si>
  <si>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</si>
  <si>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</si>
  <si>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</si>
  <si>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</si>
  <si>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</si>
  <si>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</si>
  <si>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</si>
  <si>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</si>
  <si>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</si>
  <si>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</si>
  <si>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</si>
  <si>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</si>
  <si>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</si>
  <si>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</si>
  <si>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</si>
  <si>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</si>
  <si>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</si>
  <si>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</si>
  <si>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</si>
  <si>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</si>
  <si>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</si>
  <si>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</si>
  <si>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</si>
  <si>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</si>
  <si>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</si>
  <si>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</si>
  <si>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</si>
  <si>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</si>
  <si>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</si>
  <si>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</si>
  <si>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</si>
  <si>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</si>
  <si>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</si>
  <si>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</si>
  <si>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</si>
  <si>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</si>
  <si>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</si>
  <si>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</si>
  <si>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</si>
  <si>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</si>
  <si>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</si>
  <si>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</si>
  <si>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</si>
  <si>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</si>
  <si>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</si>
  <si>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</si>
  <si>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</si>
  <si>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</si>
  <si>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</si>
  <si>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</si>
  <si>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</si>
  <si>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</si>
  <si>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</si>
  <si>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</si>
  <si>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</si>
  <si>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</si>
  <si>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</si>
  <si>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</si>
  <si>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</si>
  <si>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</si>
  <si>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</si>
  <si>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</si>
  <si>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</si>
  <si>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</si>
  <si>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</si>
  <si>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</si>
  <si>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</si>
  <si>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</si>
  <si>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</si>
  <si>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</si>
  <si>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</si>
  <si>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</si>
  <si>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</si>
  <si>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</si>
  <si>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</si>
  <si>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</si>
  <si>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</si>
  <si>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</si>
  <si>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</si>
  <si>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</si>
  <si>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</si>
  <si>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</si>
  <si>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</si>
  <si>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</si>
  <si>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</si>
  <si>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</si>
  <si>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</si>
  <si>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</si>
  <si>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</si>
  <si>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</si>
  <si>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</si>
  <si>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</si>
  <si>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</si>
  <si>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</si>
  <si>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</si>
  <si>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</si>
  <si>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</si>
  <si>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</si>
  <si>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</si>
  <si>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</si>
  <si>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</si>
  <si>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</si>
  <si>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</si>
  <si>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</si>
  <si>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</si>
  <si>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</si>
  <si>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</si>
  <si>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</si>
  <si>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</si>
  <si>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</si>
  <si>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</si>
  <si>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</si>
  <si>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</si>
  <si>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</si>
  <si>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</si>
  <si>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</si>
  <si>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</si>
  <si>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</si>
  <si>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</si>
  <si>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</si>
  <si>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</si>
  <si>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</si>
  <si>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</si>
  <si>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</si>
  <si>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</si>
  <si>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</si>
  <si>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</si>
  <si>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</si>
  <si>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</si>
  <si>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</si>
  <si>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</si>
  <si>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</si>
  <si>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</si>
  <si>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</si>
  <si>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</si>
  <si>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</si>
  <si>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</si>
  <si>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</si>
  <si>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</si>
  <si>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</si>
  <si>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</si>
  <si>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</si>
  <si>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</si>
  <si>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</si>
  <si>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</si>
  <si>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</si>
  <si>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</si>
  <si>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</si>
  <si>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</si>
  <si>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</si>
  <si>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</si>
  <si>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</si>
  <si>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</si>
  <si>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</si>
  <si>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</si>
  <si>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</si>
  <si>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</si>
  <si>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</si>
  <si>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</si>
  <si>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</si>
  <si>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</si>
  <si>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</si>
  <si>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</si>
  <si>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</si>
  <si>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</si>
  <si>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</si>
  <si>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</si>
  <si>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</si>
  <si>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</si>
  <si>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</si>
  <si>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</si>
  <si>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</si>
  <si>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</si>
  <si>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</si>
  <si>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</si>
  <si>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</si>
  <si>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</si>
  <si>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</si>
  <si>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</si>
  <si>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</si>
  <si>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</si>
  <si>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</si>
  <si>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</si>
  <si>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</si>
  <si>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</si>
  <si>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</si>
  <si>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</si>
  <si>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</si>
  <si>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</si>
  <si>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</si>
  <si>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</si>
  <si>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</si>
  <si>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</si>
  <si>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</si>
  <si>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</si>
  <si>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</si>
  <si>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</si>
  <si>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</si>
  <si>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</si>
  <si>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</si>
  <si>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</si>
  <si>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</si>
  <si>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</si>
  <si>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</si>
  <si>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</si>
  <si>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</si>
  <si>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</si>
  <si>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</si>
  <si>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</si>
  <si>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</si>
  <si>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</si>
  <si>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</si>
  <si>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</si>
  <si>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</si>
  <si>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</si>
  <si>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</si>
  <si>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</si>
  <si>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</si>
  <si>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</si>
  <si>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</si>
  <si>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</si>
  <si>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</si>
  <si>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</si>
  <si>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</si>
  <si>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</si>
  <si>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</si>
  <si>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</si>
  <si>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</si>
  <si>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</si>
  <si>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</si>
  <si>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</si>
  <si>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</si>
  <si>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</si>
  <si>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</si>
  <si>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</si>
  <si>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</si>
  <si>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</si>
  <si>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</si>
  <si>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</si>
  <si>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</si>
  <si>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</si>
  <si>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</si>
  <si>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</si>
  <si>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</si>
  <si>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</si>
  <si>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</si>
  <si>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</si>
  <si>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</si>
  <si>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</si>
  <si>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</si>
  <si>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</si>
  <si>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</si>
  <si>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</si>
  <si>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</si>
  <si>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</si>
  <si>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</si>
  <si>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</si>
  <si>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</si>
  <si>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</si>
  <si>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</si>
  <si>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</si>
  <si>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</si>
  <si>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</si>
  <si>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</si>
  <si>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</si>
  <si>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</si>
  <si>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</si>
  <si>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</si>
  <si>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</si>
  <si>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</si>
  <si>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</si>
  <si>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</si>
  <si>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</si>
  <si>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</si>
  <si>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</si>
  <si>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</si>
  <si>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</si>
  <si>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</si>
  <si>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</si>
  <si>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</si>
  <si>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</si>
  <si>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</si>
  <si>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</si>
  <si>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</si>
  <si>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</si>
  <si>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</si>
  <si>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</si>
  <si>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</si>
  <si>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</si>
  <si>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</si>
  <si>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</si>
  <si>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</si>
  <si>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</si>
  <si>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</si>
  <si>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</si>
  <si>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</si>
  <si>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</si>
  <si>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</si>
  <si>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</si>
  <si>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</si>
  <si>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</si>
  <si>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</si>
  <si>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</si>
  <si>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</si>
  <si>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</si>
  <si>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</si>
  <si>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</si>
  <si>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</si>
  <si>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</si>
  <si>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</si>
  <si>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</si>
  <si>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</si>
  <si>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</si>
  <si>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</si>
  <si>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</si>
  <si>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</si>
  <si>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</si>
  <si>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</si>
  <si>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</si>
  <si>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</si>
  <si>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</si>
  <si>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</si>
  <si>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</si>
  <si>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</si>
  <si>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</si>
  <si>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</si>
  <si>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</si>
  <si>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</si>
  <si>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</si>
  <si>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</si>
  <si>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</si>
  <si>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</si>
  <si>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</si>
  <si>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</si>
  <si>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</si>
  <si>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</si>
  <si>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</si>
  <si>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</si>
  <si>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</si>
  <si>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</si>
  <si>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</si>
  <si>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</si>
  <si>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</si>
  <si>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</si>
  <si>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</si>
  <si>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</si>
  <si>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</si>
  <si>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</si>
  <si>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</si>
  <si>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</si>
  <si>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</si>
  <si>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</si>
  <si>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</si>
  <si>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</si>
  <si>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</si>
  <si>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</si>
  <si>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</si>
  <si>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</si>
  <si>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</si>
  <si>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</si>
  <si>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</si>
  <si>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</si>
  <si>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</si>
  <si>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</si>
  <si>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</si>
  <si>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</si>
  <si>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</si>
  <si>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</si>
  <si>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</si>
  <si>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</si>
  <si>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</si>
  <si>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</si>
  <si>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</si>
  <si>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</si>
  <si>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</si>
  <si>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</si>
  <si>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</si>
  <si>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</si>
  <si>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</si>
  <si>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</si>
  <si>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</si>
  <si>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</si>
  <si>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</si>
  <si>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</si>
  <si>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</si>
  <si>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</si>
  <si>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</si>
  <si>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</si>
  <si>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</si>
  <si>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</si>
  <si>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</si>
  <si>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</si>
  <si>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</si>
  <si>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</si>
  <si>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</si>
  <si>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</si>
  <si>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</si>
  <si>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</si>
  <si>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</si>
  <si>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</si>
  <si>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</si>
  <si>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</si>
  <si>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</si>
  <si>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</si>
  <si>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</si>
  <si>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</si>
  <si>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</si>
  <si>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</si>
  <si>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</si>
  <si>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</si>
  <si>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</si>
  <si>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</si>
  <si>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</si>
  <si>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</si>
  <si>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</si>
  <si>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</si>
  <si>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</si>
  <si>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</si>
  <si>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</si>
  <si>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</si>
  <si>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</si>
  <si>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</si>
  <si>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</si>
  <si>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</si>
  <si>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</si>
  <si>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</si>
  <si>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</si>
  <si>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</si>
  <si>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</si>
  <si>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</si>
  <si>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</si>
  <si>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</si>
  <si>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</si>
  <si>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</si>
  <si>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</si>
  <si>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</si>
  <si>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</si>
  <si>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</si>
  <si>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</si>
  <si>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</si>
  <si>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</si>
  <si>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</si>
  <si>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</si>
  <si>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</si>
  <si>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</si>
  <si>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</si>
  <si>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</si>
  <si>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</si>
  <si>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</si>
  <si>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</si>
  <si>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</si>
  <si>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</si>
  <si>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</si>
  <si>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</si>
  <si>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</si>
  <si>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</si>
  <si>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</si>
  <si>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</si>
  <si>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</si>
  <si>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</si>
  <si>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</si>
  <si>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</si>
  <si>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</si>
  <si>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</si>
  <si>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</si>
  <si>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</si>
  <si>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</si>
  <si>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</si>
  <si>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</si>
  <si>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</si>
  <si>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</si>
  <si>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</si>
  <si>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</si>
  <si>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</si>
  <si>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</si>
  <si>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</si>
  <si>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</si>
  <si>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</si>
  <si>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</si>
  <si>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</si>
  <si>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</si>
  <si>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</si>
  <si>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</si>
  <si>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</si>
  <si>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</si>
  <si>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</si>
  <si>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</si>
  <si>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</si>
  <si>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</si>
  <si>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</si>
  <si>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</si>
  <si>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</si>
  <si>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</si>
  <si>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</si>
  <si>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</si>
  <si>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</si>
  <si>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</si>
  <si>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</si>
  <si>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</si>
  <si>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</si>
  <si>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</si>
  <si>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</si>
  <si>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</si>
  <si>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</si>
  <si>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</si>
  <si>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</si>
  <si>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</si>
  <si>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</si>
  <si>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</si>
  <si>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</si>
  <si>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</si>
  <si>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</si>
  <si>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</si>
  <si>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</si>
  <si>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</si>
  <si>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</si>
  <si>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</si>
  <si>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</si>
  <si>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</si>
  <si>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</si>
  <si>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</si>
  <si>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</si>
  <si>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</si>
  <si>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</si>
  <si>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</si>
  <si>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</si>
  <si>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</si>
  <si>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</si>
  <si>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</si>
  <si>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</si>
  <si>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</si>
  <si>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</si>
  <si>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</si>
  <si>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</si>
  <si>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</si>
  <si>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</si>
  <si>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</si>
  <si>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</si>
  <si>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</si>
  <si>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</si>
  <si>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</si>
  <si>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</si>
  <si>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</si>
  <si>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</si>
  <si>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</si>
  <si>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</si>
  <si>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</si>
  <si>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</si>
  <si>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</si>
  <si>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</si>
  <si>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</si>
  <si>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</si>
  <si>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</si>
  <si>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</si>
  <si>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</si>
  <si>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</si>
  <si>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</si>
  <si>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</si>
  <si>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</si>
  <si>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</si>
  <si>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</si>
  <si>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</si>
  <si>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</si>
  <si>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</si>
  <si>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</si>
  <si>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</si>
  <si>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</si>
  <si>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</si>
  <si>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</si>
  <si>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</si>
  <si>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</si>
  <si>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</si>
  <si>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</si>
  <si>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</si>
  <si>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</si>
  <si>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</si>
  <si>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</si>
  <si>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</si>
  <si>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</si>
  <si>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</si>
  <si>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</si>
  <si>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</si>
  <si>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</si>
  <si>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</si>
  <si>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</si>
  <si>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</si>
  <si>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</si>
  <si>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</si>
  <si>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</si>
  <si>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</si>
  <si>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</si>
  <si>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</si>
  <si>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</si>
  <si>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</si>
  <si>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</si>
  <si>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</si>
  <si>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</si>
  <si>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</si>
  <si>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</si>
  <si>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</si>
  <si>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</si>
  <si>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</si>
  <si>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</si>
  <si>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</si>
  <si>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</si>
  <si>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</si>
  <si>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</si>
  <si>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</si>
  <si>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</si>
  <si>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</si>
  <si>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</si>
  <si>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</si>
  <si>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</si>
  <si>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</si>
  <si>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</si>
  <si>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</si>
  <si>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</si>
  <si>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</si>
  <si>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</si>
  <si>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</si>
  <si>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</si>
  <si>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</si>
  <si>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</si>
  <si>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</si>
  <si>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</si>
  <si>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</si>
  <si>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</si>
  <si>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</si>
  <si>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</si>
  <si>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</si>
  <si>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</si>
  <si>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</si>
  <si>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</si>
  <si>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</si>
  <si>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</si>
  <si>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</si>
  <si>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</si>
  <si>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</si>
  <si>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</si>
  <si>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</si>
  <si>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</si>
  <si>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</si>
  <si>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</si>
  <si>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</si>
  <si>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</si>
  <si>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</si>
  <si>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</si>
  <si>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</si>
  <si>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</si>
  <si>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</si>
  <si>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</si>
  <si>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</si>
  <si>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</si>
  <si>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</si>
  <si>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</si>
  <si>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</si>
  <si>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</si>
  <si>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</si>
  <si>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</si>
  <si>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</si>
  <si>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</si>
  <si>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</si>
  <si>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</si>
  <si>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</si>
  <si>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</si>
  <si>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</si>
  <si>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</si>
  <si>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</si>
  <si>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</si>
  <si>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</si>
  <si>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</si>
  <si>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</si>
  <si>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</si>
  <si>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</si>
  <si>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</si>
  <si>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</si>
  <si>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</si>
  <si>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</si>
  <si>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</si>
  <si>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</si>
  <si>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</si>
  <si>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</si>
  <si>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</si>
  <si>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</si>
  <si>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</si>
  <si>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</si>
  <si>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</si>
  <si>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</si>
  <si>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</si>
  <si>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</si>
  <si>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</si>
  <si>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</si>
  <si>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</si>
  <si>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</si>
  <si>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</si>
  <si>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</si>
  <si>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</si>
  <si>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</si>
  <si>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</si>
  <si>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</si>
  <si>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</si>
  <si>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</si>
  <si>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</si>
  <si>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</si>
  <si>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</si>
  <si>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</si>
  <si>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</si>
  <si>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</si>
  <si>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</si>
  <si>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</si>
  <si>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</si>
  <si>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</si>
  <si>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</si>
  <si>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</si>
  <si>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</si>
  <si>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</si>
  <si>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</si>
  <si>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</si>
  <si>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</si>
  <si>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</si>
  <si>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</si>
  <si>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</si>
  <si>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</si>
  <si>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</si>
  <si>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</si>
  <si>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</si>
  <si>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</si>
  <si>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</si>
  <si>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</si>
  <si>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</si>
  <si>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</si>
  <si>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</si>
  <si>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</si>
  <si>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</si>
  <si>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</si>
  <si>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</si>
  <si>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</si>
  <si>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</si>
  <si>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</si>
  <si>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</si>
  <si>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</si>
  <si>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</si>
  <si>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</si>
  <si>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</si>
  <si>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</si>
  <si>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</si>
  <si>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</si>
  <si>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</si>
  <si>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</si>
  <si>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</si>
  <si>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</si>
  <si>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</si>
  <si>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</si>
  <si>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</si>
  <si>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</si>
  <si>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</si>
  <si>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</si>
  <si>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</si>
  <si>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</si>
  <si>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</si>
  <si>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</si>
  <si>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</si>
  <si>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</si>
  <si>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</si>
  <si>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</si>
  <si>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</si>
  <si>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</si>
  <si>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</si>
  <si>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</si>
  <si>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</si>
  <si>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</si>
  <si>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</si>
  <si>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</si>
  <si>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</si>
  <si>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</si>
  <si>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</si>
  <si>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</si>
  <si>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</si>
  <si>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</si>
  <si>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</si>
  <si>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</si>
  <si>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</si>
  <si>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</si>
  <si>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</si>
  <si>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</si>
  <si>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</si>
  <si>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</si>
  <si>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</si>
  <si>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</si>
  <si>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</si>
  <si>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</si>
  <si>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</si>
  <si>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</si>
  <si>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</si>
  <si>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</si>
  <si>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</si>
  <si>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</si>
  <si>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</si>
  <si>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</si>
  <si>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</si>
  <si>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</si>
  <si>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</si>
  <si>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</si>
  <si>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</si>
  <si>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</si>
  <si>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</si>
  <si>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</si>
  <si>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</si>
  <si>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</si>
  <si>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</si>
  <si>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</si>
  <si>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</si>
  <si>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</si>
  <si>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</si>
  <si>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</si>
  <si>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</si>
  <si>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</si>
  <si>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</si>
  <si>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</si>
  <si>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</si>
  <si>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</si>
  <si>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</si>
  <si>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</si>
  <si>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</si>
  <si>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</si>
  <si>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</si>
  <si>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</si>
  <si>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</si>
  <si>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</si>
  <si>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</si>
  <si>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</si>
  <si>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</si>
  <si>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</si>
  <si>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</si>
  <si>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</si>
  <si>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</si>
  <si>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</si>
  <si>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</si>
  <si>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</si>
  <si>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</si>
  <si>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</si>
  <si>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</si>
  <si>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</si>
  <si>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</si>
  <si>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</si>
  <si>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</si>
  <si>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</si>
  <si>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</si>
  <si>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</si>
  <si>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</si>
  <si>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</si>
  <si>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</si>
  <si>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</si>
  <si>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</si>
  <si>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</si>
  <si>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</si>
  <si>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</si>
  <si>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</si>
  <si>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</si>
  <si>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</si>
  <si>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</si>
  <si>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</si>
  <si>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</si>
  <si>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</si>
  <si>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</si>
  <si>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</si>
  <si>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</si>
  <si>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</si>
  <si>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</si>
  <si>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</si>
  <si>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</si>
  <si>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</si>
  <si>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</si>
  <si>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</si>
  <si>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</si>
  <si>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</si>
  <si>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</si>
  <si>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</si>
  <si>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</si>
  <si>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</si>
  <si>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</si>
  <si>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</si>
  <si>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</si>
  <si>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</si>
  <si>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</si>
  <si>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</si>
  <si>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</si>
  <si>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</si>
  <si>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</si>
  <si>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</si>
  <si>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</si>
  <si>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</si>
  <si>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</si>
  <si>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</si>
  <si>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</si>
  <si>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</si>
  <si>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</si>
  <si>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</si>
  <si>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</si>
  <si>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</si>
  <si>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</si>
  <si>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</si>
  <si>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</si>
  <si>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</si>
  <si>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</si>
  <si>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</si>
  <si>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</si>
  <si>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</si>
  <si>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</si>
  <si>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</si>
  <si>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</si>
  <si>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</si>
  <si>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</si>
  <si>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</si>
  <si>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</si>
  <si>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</si>
  <si>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</si>
  <si>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</si>
  <si>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</si>
  <si>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</si>
  <si>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</si>
  <si>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</si>
  <si>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</si>
  <si>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</si>
  <si>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</si>
  <si>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</si>
  <si>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</si>
  <si>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</si>
  <si>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</si>
  <si>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</si>
  <si>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</si>
  <si>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</si>
  <si>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</si>
  <si>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</si>
  <si>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</si>
  <si>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</si>
  <si>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</si>
  <si>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</si>
  <si>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</si>
  <si>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</si>
  <si>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</si>
  <si>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</si>
  <si>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</si>
  <si>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</si>
  <si>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</si>
  <si>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</si>
  <si>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</si>
  <si>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</si>
  <si>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</si>
  <si>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</si>
  <si>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</si>
  <si>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</si>
  <si>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</si>
  <si>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</si>
  <si>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</si>
  <si>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</si>
  <si>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</si>
  <si>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</si>
  <si>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</si>
  <si>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</si>
  <si>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</si>
  <si>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</si>
  <si>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</si>
  <si>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</si>
  <si>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</si>
  <si>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</si>
  <si>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</si>
  <si>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</si>
  <si>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</si>
  <si>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</si>
  <si>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</si>
  <si>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</si>
  <si>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</si>
  <si>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</si>
  <si>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</si>
  <si>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</si>
  <si>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</si>
  <si>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</si>
  <si>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</si>
  <si>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</si>
  <si>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</si>
  <si>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</si>
  <si>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</si>
  <si>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</si>
  <si>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</si>
  <si>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</si>
  <si>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</si>
  <si>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</si>
  <si>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</si>
  <si>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</si>
  <si>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</si>
  <si>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</si>
  <si>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</si>
  <si>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</si>
  <si>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</si>
  <si>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</si>
  <si>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</si>
  <si>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</si>
  <si>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</si>
  <si>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</si>
  <si>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</si>
  <si>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</si>
  <si>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</si>
  <si>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</si>
  <si>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</si>
  <si>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</si>
  <si>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</si>
  <si>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</si>
  <si>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</si>
  <si>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</si>
  <si>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</si>
  <si>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</si>
  <si>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</si>
  <si>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</si>
  <si>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</si>
  <si>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</si>
  <si>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</si>
  <si>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</si>
  <si>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</si>
  <si>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</si>
  <si>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</si>
  <si>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</si>
  <si>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</si>
  <si>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</si>
  <si>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</si>
  <si>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</si>
  <si>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</si>
  <si>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</si>
  <si>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</si>
  <si>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</si>
  <si>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</si>
  <si>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</si>
  <si>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</si>
  <si>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</si>
  <si>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</si>
  <si>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</si>
  <si>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</si>
  <si>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</si>
  <si>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</si>
  <si>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</si>
  <si>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</si>
  <si>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</si>
  <si>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</si>
  <si>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</si>
  <si>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</si>
  <si>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</si>
  <si>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</si>
  <si>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</si>
  <si>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</si>
  <si>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</si>
  <si>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</si>
  <si>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</si>
  <si>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</si>
  <si>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</si>
  <si>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</si>
  <si>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</si>
  <si>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</si>
  <si>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</si>
  <si>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</si>
  <si>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</si>
  <si>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</si>
  <si>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</si>
  <si>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</si>
  <si>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</si>
  <si>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</si>
  <si>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</si>
  <si>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</si>
  <si>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</si>
  <si>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</si>
  <si>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</si>
  <si>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</si>
  <si>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</si>
  <si>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</si>
  <si>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</si>
  <si>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</si>
  <si>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</si>
  <si>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</si>
  <si>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</si>
  <si>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</si>
  <si>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</si>
  <si>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</si>
  <si>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</si>
  <si>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</si>
  <si>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</si>
  <si>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</si>
  <si>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</si>
  <si>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</si>
  <si>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</si>
  <si>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</si>
  <si>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</si>
  <si>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</si>
  <si>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</si>
  <si>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</si>
  <si>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</si>
  <si>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</si>
  <si>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</si>
  <si>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</si>
  <si>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</si>
  <si>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</si>
  <si>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</si>
  <si>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</si>
  <si>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</si>
  <si>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</si>
  <si>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</si>
  <si>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</si>
  <si>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</si>
  <si>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</si>
  <si>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</si>
  <si>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</si>
  <si>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</si>
  <si>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</si>
  <si>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</si>
  <si>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</si>
  <si>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</si>
  <si>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</si>
  <si>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</si>
  <si>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</si>
  <si>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</si>
  <si>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</si>
  <si>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</si>
  <si>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</si>
  <si>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</si>
  <si>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</si>
  <si>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</si>
  <si>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</si>
  <si>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</si>
  <si>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</si>
  <si>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</si>
  <si>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</si>
  <si>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</si>
  <si>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</si>
  <si>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</si>
  <si>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</si>
  <si>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</si>
  <si>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</si>
  <si>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</si>
  <si>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</si>
  <si>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</si>
  <si>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</si>
  <si>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</si>
  <si>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</si>
  <si>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</si>
  <si>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</si>
  <si>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</si>
  <si>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</si>
  <si>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</si>
  <si>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</si>
  <si>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</si>
  <si>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</si>
  <si>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</si>
  <si>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</si>
  <si>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</si>
  <si>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</si>
  <si>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</si>
  <si>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</si>
  <si>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</si>
  <si>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</si>
  <si>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</si>
  <si>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</si>
  <si>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</si>
  <si>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</si>
  <si>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</si>
  <si>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</si>
  <si>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</si>
  <si>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</si>
  <si>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</si>
  <si>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</si>
  <si>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</si>
  <si>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</si>
  <si>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</si>
  <si>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</si>
  <si>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</si>
  <si>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</si>
  <si>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</si>
  <si>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</si>
  <si>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</si>
  <si>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</si>
  <si>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</si>
  <si>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</si>
  <si>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</si>
  <si>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</si>
  <si>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</si>
  <si>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</si>
  <si>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</si>
  <si>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</si>
  <si>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</si>
  <si>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</si>
  <si>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</si>
  <si>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</si>
  <si>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</si>
  <si>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</si>
  <si>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</si>
  <si>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</si>
  <si>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</si>
  <si>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</si>
  <si>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</si>
  <si>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</si>
  <si>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</si>
  <si>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</si>
  <si>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</si>
  <si>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</si>
  <si>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</si>
  <si>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</si>
  <si>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</si>
  <si>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</si>
  <si>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</si>
  <si>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</si>
  <si>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</si>
  <si>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</si>
  <si>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</si>
  <si>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</si>
  <si>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</si>
  <si>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</si>
  <si>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</si>
  <si>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</si>
  <si>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</si>
  <si>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</si>
  <si>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</si>
  <si>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</si>
  <si>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</si>
  <si>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</si>
  <si>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</si>
  <si>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</si>
  <si>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</si>
  <si>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</si>
  <si>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</si>
  <si>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</si>
  <si>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</si>
  <si>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</si>
  <si>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</si>
  <si>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</si>
  <si>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</si>
  <si>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</si>
  <si>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</si>
  <si>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</si>
  <si>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</si>
  <si>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</si>
  <si>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</si>
  <si>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</si>
  <si>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</si>
  <si>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</si>
  <si>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</si>
  <si>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</si>
  <si>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</si>
  <si>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</si>
  <si>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</si>
  <si>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</si>
  <si>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</si>
  <si>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</si>
  <si>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</si>
  <si>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</si>
  <si>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</si>
  <si>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</si>
  <si>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</si>
  <si>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</si>
  <si>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</si>
  <si>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</si>
  <si>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</si>
  <si>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</si>
  <si>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</si>
  <si>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</si>
  <si>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</si>
  <si>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</si>
  <si>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</si>
  <si>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</si>
  <si>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</si>
  <si>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</si>
  <si>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</si>
  <si>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</si>
  <si>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</si>
  <si>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</si>
  <si>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</si>
  <si>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</si>
  <si>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</si>
  <si>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</si>
  <si>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</si>
  <si>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</si>
  <si>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</si>
  <si>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</si>
  <si>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</si>
  <si>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</si>
  <si>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</si>
  <si>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</si>
  <si>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</si>
  <si>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</si>
  <si>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</si>
  <si>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</si>
  <si>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</si>
  <si>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</si>
  <si>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</si>
  <si>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</si>
  <si>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</si>
  <si>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</si>
  <si>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</si>
  <si>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</si>
  <si>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</si>
  <si>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</si>
  <si>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</si>
  <si>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</si>
  <si>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</si>
  <si>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</si>
  <si>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</si>
  <si>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</si>
  <si>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</si>
  <si>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</si>
  <si>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</si>
  <si>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</si>
  <si>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</si>
  <si>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</si>
  <si>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</si>
  <si>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</si>
  <si>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</si>
  <si>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</si>
  <si>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</si>
  <si>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</si>
  <si>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</si>
  <si>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</si>
  <si>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</si>
  <si>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</si>
  <si>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</si>
  <si>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</si>
  <si>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</si>
  <si>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</si>
  <si>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</si>
  <si>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</si>
  <si>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</si>
  <si>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</si>
  <si>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</si>
  <si>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</si>
  <si>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</si>
  <si>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</si>
  <si>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</si>
  <si>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</si>
  <si>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</si>
  <si>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</si>
  <si>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</si>
  <si>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</si>
  <si>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</si>
  <si>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</si>
  <si>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</si>
  <si>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</si>
  <si>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</si>
  <si>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</si>
  <si>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</si>
  <si>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</si>
  <si>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</si>
  <si>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</si>
  <si>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</si>
  <si>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</si>
  <si>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</si>
  <si>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</si>
  <si>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</si>
  <si>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</si>
  <si>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</si>
  <si>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</si>
  <si>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</si>
  <si>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</si>
  <si>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</si>
  <si>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</si>
  <si>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</si>
  <si>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</si>
  <si>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</si>
  <si>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</si>
  <si>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</si>
  <si>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</si>
  <si>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</si>
  <si>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</si>
  <si>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</si>
  <si>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</si>
  <si>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</si>
  <si>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</si>
  <si>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</si>
  <si>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</si>
  <si>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</si>
  <si>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</si>
  <si>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</si>
  <si>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</si>
  <si>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</si>
  <si>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</si>
  <si>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</si>
  <si>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</si>
  <si>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</si>
  <si>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</si>
  <si>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</si>
  <si>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</si>
  <si>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</si>
  <si>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</si>
  <si>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</si>
  <si>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</si>
  <si>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</si>
  <si>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</si>
  <si>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</si>
  <si>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</si>
  <si>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</si>
  <si>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</si>
  <si>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</si>
  <si>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</si>
  <si>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</si>
  <si>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</si>
  <si>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</si>
  <si>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</si>
  <si>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</si>
  <si>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</si>
  <si>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</si>
  <si>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</si>
  <si>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</si>
  <si>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</si>
  <si>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</si>
  <si>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</si>
  <si>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</si>
  <si>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</si>
  <si>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</si>
  <si>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</si>
  <si>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</si>
  <si>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</si>
  <si>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</si>
  <si>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</si>
  <si>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</si>
  <si>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</si>
  <si>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</si>
  <si>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</si>
  <si>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</si>
  <si>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</si>
  <si>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</si>
  <si>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</si>
  <si>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</si>
  <si>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</si>
  <si>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</si>
  <si>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</si>
  <si>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</si>
  <si>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</si>
  <si>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</si>
  <si>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</si>
  <si>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</si>
  <si>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</si>
  <si>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</si>
  <si>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</si>
  <si>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</si>
  <si>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</si>
  <si>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</si>
  <si>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</si>
  <si>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</si>
  <si>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</si>
  <si>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</si>
  <si>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</si>
  <si>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</si>
  <si>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</si>
  <si>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</si>
  <si>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</si>
  <si>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</si>
  <si>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</si>
  <si>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</si>
  <si>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</si>
  <si>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</si>
  <si>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</si>
  <si>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</si>
  <si>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</si>
  <si>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</si>
  <si>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</si>
  <si>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</si>
  <si>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</si>
  <si>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</si>
  <si>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</si>
  <si>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</si>
  <si>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</si>
  <si>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</si>
  <si>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</si>
  <si>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</si>
  <si>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</si>
  <si>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</si>
  <si>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</si>
  <si>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</si>
  <si>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</si>
  <si>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</si>
  <si>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</si>
  <si>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</si>
  <si>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</si>
  <si>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</si>
  <si>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</si>
  <si>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</si>
  <si>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</si>
  <si>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</si>
  <si>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</si>
  <si>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</si>
  <si>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</si>
  <si>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</si>
  <si>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</si>
  <si>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</si>
  <si>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</si>
  <si>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</si>
  <si>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</si>
  <si>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</si>
  <si>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</si>
  <si>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</si>
  <si>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</si>
  <si>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</si>
  <si>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</si>
  <si>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</si>
  <si>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</si>
  <si>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</si>
  <si>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</si>
  <si>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</si>
  <si>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</si>
  <si>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</si>
  <si>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</si>
  <si>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</si>
  <si>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</si>
  <si>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</si>
  <si>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</si>
  <si>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</si>
  <si>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</si>
  <si>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</si>
  <si>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</si>
  <si>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</si>
  <si>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</si>
  <si>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</si>
  <si>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</si>
  <si>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</si>
  <si>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</si>
  <si>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</si>
  <si>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</si>
  <si>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</si>
  <si>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</si>
  <si>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</si>
  <si>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</si>
  <si>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</si>
  <si>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</si>
  <si>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</si>
  <si>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</si>
  <si>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</si>
  <si>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</si>
  <si>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</si>
  <si>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</si>
  <si>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</si>
  <si>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</si>
  <si>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</si>
  <si>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</si>
  <si>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</si>
  <si>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</si>
  <si>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</si>
  <si>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</si>
  <si>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</si>
  <si>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</si>
  <si>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</si>
  <si>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</si>
  <si>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</si>
  <si>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</si>
  <si>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</si>
  <si>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</si>
  <si>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</si>
  <si>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</si>
  <si>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</si>
  <si>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</si>
  <si>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</si>
  <si>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</si>
  <si>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</si>
  <si>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</si>
  <si>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</si>
  <si>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</si>
  <si>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</si>
  <si>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</si>
  <si>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</si>
  <si>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</si>
  <si>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</si>
  <si>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</si>
  <si>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</si>
  <si>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</si>
  <si>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</si>
  <si>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</si>
  <si>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</si>
  <si>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</si>
  <si>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</si>
  <si>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</si>
  <si>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</si>
  <si>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</si>
  <si>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</si>
  <si>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</si>
  <si>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</si>
  <si>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</si>
  <si>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</si>
  <si>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</si>
  <si>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</si>
  <si>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</si>
  <si>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</si>
  <si>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</si>
  <si>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</si>
  <si>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</si>
  <si>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</si>
  <si>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</si>
  <si>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</si>
  <si>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</si>
  <si>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</si>
  <si>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</si>
  <si>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</si>
  <si>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</si>
  <si>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</si>
  <si>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</si>
  <si>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</si>
  <si>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</si>
  <si>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</si>
  <si>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</si>
  <si>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</si>
  <si>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</si>
  <si>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</si>
  <si>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</si>
  <si>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</si>
  <si>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</si>
  <si>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</si>
  <si>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</si>
  <si>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</si>
  <si>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</si>
  <si>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</si>
  <si>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</si>
  <si>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</si>
  <si>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</si>
  <si>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</si>
  <si>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</si>
  <si>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</si>
  <si>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</si>
  <si>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</si>
  <si>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</si>
  <si>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</si>
  <si>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</si>
  <si>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</si>
  <si>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</si>
  <si>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</si>
  <si>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</si>
  <si>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</si>
  <si>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</si>
  <si>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</si>
  <si>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</si>
  <si>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</si>
  <si>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</si>
  <si>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</si>
  <si>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</si>
  <si>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</si>
  <si>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</si>
  <si>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</si>
  <si>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</si>
  <si>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</si>
  <si>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</si>
  <si>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</si>
  <si>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</si>
  <si>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</si>
  <si>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</si>
  <si>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</si>
  <si>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</si>
  <si>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</si>
  <si>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</si>
  <si>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</si>
  <si>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</si>
  <si>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</si>
  <si>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</si>
  <si>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</si>
  <si>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</si>
  <si>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</si>
  <si>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</si>
  <si>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</si>
  <si>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</si>
  <si>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</si>
  <si>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</si>
  <si>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</si>
  <si>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</si>
  <si>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</si>
  <si>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</si>
  <si>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</si>
  <si>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</si>
  <si>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</si>
  <si>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</si>
  <si>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</si>
  <si>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</si>
  <si>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</si>
  <si>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</si>
  <si>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</si>
  <si>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</si>
  <si>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</si>
  <si>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</si>
  <si>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</si>
  <si>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</si>
  <si>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</si>
  <si>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</si>
  <si>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</si>
  <si>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</si>
  <si>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</si>
  <si>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</si>
  <si>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</si>
  <si>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</si>
  <si>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</si>
  <si>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</si>
  <si>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</si>
  <si>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</si>
  <si>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</si>
  <si>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</si>
  <si>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</si>
  <si>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</si>
  <si>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</si>
  <si>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</si>
  <si>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</si>
  <si>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</si>
  <si>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</si>
  <si>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</si>
  <si>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</si>
  <si>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</si>
  <si>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</si>
  <si>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</si>
  <si>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</si>
  <si>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</si>
  <si>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</si>
  <si>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</si>
  <si>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</si>
  <si>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</si>
  <si>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</si>
  <si>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</si>
  <si>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</si>
  <si>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</si>
  <si>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</si>
  <si>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</si>
  <si>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</si>
  <si>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</si>
  <si>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</si>
  <si>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</si>
  <si>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</si>
  <si>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</si>
  <si>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</si>
  <si>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</si>
  <si>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</si>
  <si>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</si>
  <si>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</si>
  <si>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</si>
  <si>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</si>
  <si>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</si>
  <si>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</si>
  <si>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</si>
  <si>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</si>
  <si>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</si>
  <si>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</si>
  <si>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</si>
  <si>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</si>
  <si>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</si>
  <si>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</si>
  <si>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</si>
  <si>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</si>
  <si>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</si>
  <si>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</si>
  <si>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</si>
  <si>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</si>
  <si>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</si>
  <si>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</si>
  <si>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</si>
  <si>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</si>
  <si>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</si>
  <si>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</si>
  <si>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</si>
  <si>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</si>
  <si>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</si>
  <si>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</si>
  <si>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</si>
  <si>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</si>
  <si>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</si>
  <si>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</si>
  <si>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</si>
  <si>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</si>
  <si>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</si>
  <si>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</si>
  <si>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</si>
  <si>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</si>
  <si>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</si>
  <si>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</si>
  <si>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</si>
  <si>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</si>
  <si>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</si>
  <si>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</si>
  <si>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</si>
  <si>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</si>
  <si>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</si>
  <si>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</si>
  <si>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</si>
  <si>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</si>
  <si>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</si>
  <si>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</si>
  <si>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</si>
  <si>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</si>
  <si>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</si>
  <si>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</si>
  <si>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</si>
  <si>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</si>
  <si>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</si>
  <si>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</si>
  <si>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</si>
  <si>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</si>
  <si>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</si>
  <si>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</si>
  <si>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</si>
  <si>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</si>
  <si>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</si>
  <si>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</si>
  <si>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</si>
  <si>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</si>
  <si>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</si>
  <si>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</si>
  <si>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</si>
  <si>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</si>
  <si>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</si>
  <si>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</si>
  <si>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</si>
  <si>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</si>
  <si>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</si>
  <si>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</si>
  <si>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</si>
  <si>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</si>
  <si>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</si>
  <si>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</si>
  <si>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</si>
  <si>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</si>
  <si>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</si>
  <si>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</si>
  <si>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</si>
  <si>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</si>
  <si>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</si>
  <si>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</si>
  <si>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</si>
  <si>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</si>
  <si>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</si>
  <si>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</si>
  <si>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</si>
  <si>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</si>
  <si>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</si>
  <si>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</si>
  <si>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</si>
  <si>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</si>
  <si>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</si>
  <si>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</si>
  <si>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</si>
  <si>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</si>
  <si>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</si>
  <si>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</si>
  <si>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</si>
  <si>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</si>
  <si>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</si>
  <si>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</si>
  <si>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</si>
  <si>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</si>
  <si>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</si>
  <si>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</si>
  <si>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</si>
  <si>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</si>
  <si>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</si>
  <si>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</si>
  <si>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</si>
  <si>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</si>
  <si>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</si>
  <si>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</si>
  <si>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</si>
  <si>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</si>
  <si>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</si>
  <si>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</si>
  <si>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</si>
  <si>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</si>
  <si>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</si>
  <si>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</si>
  <si>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</si>
  <si>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</si>
  <si>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</si>
  <si>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</si>
  <si>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</si>
  <si>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</si>
  <si>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</si>
  <si>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</si>
  <si>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</si>
  <si>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</si>
  <si>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</si>
  <si>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</si>
  <si>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</si>
  <si>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</si>
  <si>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</si>
  <si>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</si>
  <si>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</si>
  <si>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</si>
  <si>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</si>
  <si>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</si>
  <si>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</si>
  <si>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</si>
  <si>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</si>
  <si>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</si>
  <si>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</si>
  <si>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</si>
  <si>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</si>
  <si>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</si>
  <si>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</si>
  <si>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</si>
  <si>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</si>
  <si>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</si>
  <si>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</si>
  <si>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</si>
  <si>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</si>
  <si>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</si>
  <si>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</si>
  <si>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</si>
  <si>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</si>
  <si>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</si>
  <si>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</si>
  <si>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</si>
  <si>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</si>
  <si>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</si>
  <si>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</si>
  <si>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</si>
  <si>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</si>
  <si>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</si>
  <si>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</si>
  <si>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</si>
  <si>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</si>
  <si>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</si>
  <si>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</si>
  <si>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</si>
  <si>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</si>
  <si>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</si>
  <si>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</si>
  <si>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</si>
  <si>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</si>
  <si>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</si>
  <si>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</si>
  <si>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</si>
  <si>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</si>
  <si>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</si>
  <si>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</si>
  <si>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</si>
  <si>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</si>
  <si>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</si>
  <si>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</si>
  <si>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</si>
  <si>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</si>
  <si>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</si>
  <si>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</si>
  <si>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</si>
  <si>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</si>
  <si>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</si>
  <si>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</si>
  <si>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</si>
  <si>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</si>
  <si>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</si>
  <si>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</si>
  <si>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</si>
  <si>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</si>
  <si>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</si>
  <si>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</si>
  <si>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</si>
  <si>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</si>
  <si>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</si>
  <si>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</si>
  <si>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</si>
  <si>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</si>
  <si>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</si>
  <si>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</si>
  <si>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</si>
  <si>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</si>
  <si>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</si>
  <si>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</si>
  <si>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</si>
  <si>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</si>
  <si>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</si>
  <si>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</si>
  <si>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</si>
  <si>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</si>
  <si>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</si>
  <si>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</si>
  <si>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</si>
  <si>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</si>
  <si>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</si>
  <si>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</si>
  <si>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</si>
  <si>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</si>
  <si>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</si>
  <si>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</si>
  <si>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</si>
  <si>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</si>
  <si>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</si>
  <si>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</si>
  <si>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</si>
  <si>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</si>
  <si>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</si>
  <si>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</si>
  <si>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</si>
  <si>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</si>
  <si>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</si>
  <si>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</si>
  <si>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</si>
  <si>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</si>
  <si>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</si>
  <si>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</si>
  <si>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</si>
  <si>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</si>
  <si>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</si>
  <si>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</si>
  <si>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</si>
  <si>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</si>
  <si>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</si>
  <si>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</si>
  <si>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</si>
  <si>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</si>
  <si>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</si>
  <si>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</si>
  <si>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</si>
  <si>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</si>
  <si>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</si>
  <si>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</si>
  <si>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</si>
  <si>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</si>
  <si>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</si>
  <si>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</si>
  <si>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</si>
  <si>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</si>
  <si>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</si>
  <si>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</si>
  <si>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</si>
  <si>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</si>
  <si>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</si>
  <si>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</si>
  <si>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</si>
  <si>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</si>
  <si>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</si>
  <si>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</si>
  <si>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</si>
  <si>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</si>
  <si>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</si>
  <si>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</si>
  <si>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</si>
  <si>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</si>
  <si>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</si>
  <si>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</si>
  <si>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</si>
  <si>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</si>
  <si>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</si>
  <si>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</si>
  <si>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</si>
  <si>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</si>
  <si>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</si>
  <si>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</si>
  <si>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</si>
  <si>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</si>
  <si>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</si>
  <si>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</si>
  <si>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</si>
  <si>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</si>
  <si>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</si>
  <si>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</si>
  <si>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</si>
  <si>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</si>
  <si>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</si>
  <si>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</si>
  <si>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</si>
  <si>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</si>
  <si>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</si>
  <si>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</si>
  <si>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</si>
  <si>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</si>
  <si>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</si>
  <si>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</si>
  <si>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</si>
  <si>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</si>
  <si>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</si>
  <si>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</si>
  <si>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</si>
  <si>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</si>
  <si>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</si>
  <si>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</si>
  <si>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</si>
  <si>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</si>
  <si>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</si>
  <si>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</si>
  <si>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</si>
  <si>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</si>
  <si>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</si>
  <si>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</si>
  <si>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</si>
  <si>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</si>
  <si>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</si>
  <si>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</si>
  <si>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</si>
  <si>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</si>
  <si>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</si>
  <si>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</si>
  <si>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</si>
  <si>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</si>
  <si>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</si>
  <si>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</si>
  <si>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</si>
  <si>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</si>
  <si>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</si>
  <si>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</si>
  <si>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</si>
  <si>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</si>
  <si>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</si>
  <si>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</si>
  <si>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</si>
  <si>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</si>
  <si>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</si>
  <si>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</si>
  <si>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</si>
  <si>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</si>
  <si>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</si>
  <si>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</si>
  <si>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</si>
  <si>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</si>
  <si>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</si>
  <si>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</si>
  <si>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</si>
  <si>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</si>
  <si>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</si>
  <si>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</si>
  <si>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</si>
  <si>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</si>
  <si>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</si>
  <si>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</si>
  <si>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</si>
  <si>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</si>
  <si>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</si>
  <si>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</si>
  <si>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</si>
  <si>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</si>
  <si>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</si>
  <si>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</si>
  <si>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</si>
  <si>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</si>
  <si>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</si>
  <si>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</si>
  <si>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</si>
  <si>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</si>
  <si>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</si>
  <si>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</si>
  <si>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</si>
  <si>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</si>
  <si>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</si>
  <si>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</si>
  <si>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</si>
  <si>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</si>
  <si>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</si>
  <si>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</si>
  <si>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</si>
  <si>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</si>
  <si>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</si>
  <si>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</si>
  <si>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</si>
  <si>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</si>
  <si>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</si>
  <si>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</si>
  <si>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</si>
  <si>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</si>
  <si>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</si>
  <si>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</si>
  <si>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</si>
  <si>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</si>
  <si>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</si>
  <si>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</si>
  <si>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</si>
  <si>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</si>
  <si>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</si>
  <si>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</si>
  <si>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</si>
  <si>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</si>
  <si>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</si>
  <si>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</si>
  <si>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</si>
  <si>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</si>
  <si>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</si>
  <si>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</si>
  <si>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</si>
  <si>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</si>
  <si>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</si>
  <si>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</si>
  <si>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</si>
  <si>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</si>
  <si>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</si>
  <si>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</si>
  <si>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</si>
  <si>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</si>
  <si>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</si>
  <si>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</si>
  <si>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</si>
  <si>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</si>
  <si>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</si>
  <si>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</si>
  <si>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</si>
  <si>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</si>
  <si>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</si>
  <si>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</si>
  <si>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</si>
  <si>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</si>
  <si>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</si>
  <si>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</si>
  <si>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</si>
  <si>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</si>
  <si>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</si>
  <si>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</si>
  <si>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</si>
  <si>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</si>
  <si>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</si>
  <si>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</si>
  <si>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</si>
  <si>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</si>
  <si>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</si>
  <si>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</si>
  <si>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</si>
  <si>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</si>
  <si>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</si>
  <si>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</si>
  <si>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</si>
  <si>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</si>
  <si>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</si>
  <si>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</si>
  <si>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</si>
  <si>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</si>
  <si>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</si>
  <si>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</si>
  <si>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</si>
  <si>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</si>
  <si>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</si>
  <si>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</si>
  <si>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</si>
  <si>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</si>
  <si>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</si>
  <si>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</si>
  <si>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</si>
  <si>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</si>
  <si>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</si>
  <si>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</si>
  <si>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</si>
  <si>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</si>
  <si>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</si>
  <si>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</si>
  <si>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</si>
  <si>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</si>
  <si>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</si>
  <si>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</si>
  <si>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</si>
  <si>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</si>
  <si>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</si>
  <si>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</si>
  <si>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</si>
  <si>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</si>
  <si>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</si>
  <si>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</si>
  <si>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</si>
  <si>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</si>
  <si>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</si>
  <si>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</si>
  <si>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</si>
  <si>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</si>
  <si>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</si>
  <si>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</si>
  <si>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</si>
  <si>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</si>
  <si>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</si>
  <si>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</si>
  <si>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</si>
  <si>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</si>
  <si>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</si>
  <si>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</si>
  <si>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</si>
  <si>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</si>
  <si>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</si>
  <si>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</si>
  <si>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</si>
  <si>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</si>
  <si>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</si>
  <si>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</si>
  <si>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</si>
  <si>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</si>
  <si>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</si>
  <si>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</si>
  <si>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</si>
  <si>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</si>
  <si>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</si>
  <si>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</si>
  <si>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</si>
  <si>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</si>
  <si>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</si>
  <si>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</si>
  <si>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</si>
  <si>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</si>
  <si>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</si>
  <si>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</si>
  <si>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</si>
  <si>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</si>
  <si>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</si>
  <si>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</si>
  <si>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</si>
  <si>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</si>
  <si>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</si>
  <si>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</si>
  <si>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</si>
  <si>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</si>
  <si>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</si>
  <si>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</si>
  <si>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</si>
  <si>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</si>
  <si>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</si>
  <si>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</si>
  <si>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</si>
  <si>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</si>
  <si>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</si>
  <si>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</si>
  <si>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</si>
  <si>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</si>
  <si>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</si>
  <si>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</si>
  <si>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</si>
  <si>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</si>
  <si>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</si>
  <si>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</si>
  <si>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</si>
  <si>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</si>
  <si>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</si>
  <si>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</si>
  <si>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</si>
  <si>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</si>
  <si>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</si>
  <si>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</si>
  <si>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</si>
  <si>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</si>
  <si>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</si>
  <si>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</si>
  <si>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</si>
  <si>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</si>
  <si>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</si>
  <si>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</si>
  <si>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</si>
  <si>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</si>
  <si>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</si>
  <si>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</si>
  <si>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</si>
  <si>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</si>
  <si>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</si>
  <si>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</si>
  <si>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</si>
  <si>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</si>
  <si>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</si>
  <si>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</si>
  <si>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</si>
  <si>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</si>
  <si>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</si>
  <si>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</si>
  <si>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</si>
  <si>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</si>
  <si>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</si>
  <si>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</si>
  <si>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</si>
  <si>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</si>
  <si>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</si>
  <si>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</si>
  <si>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</si>
  <si>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</si>
  <si>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</si>
  <si>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</si>
  <si>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</si>
  <si>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</si>
  <si>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</si>
  <si>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</si>
  <si>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</si>
  <si>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</si>
  <si>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</si>
  <si>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</si>
  <si>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</si>
  <si>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</si>
  <si>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</si>
  <si>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</si>
  <si>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</si>
  <si>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</si>
  <si>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</si>
  <si>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</si>
  <si>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</si>
  <si>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</si>
  <si>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</si>
  <si>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</si>
  <si>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</si>
  <si>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</si>
  <si>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</si>
  <si>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</si>
  <si>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</si>
  <si>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</si>
  <si>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</si>
  <si>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</si>
  <si>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</si>
  <si>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</si>
  <si>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</si>
  <si>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</si>
  <si>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</si>
  <si>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</si>
  <si>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</si>
  <si>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</si>
  <si>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</si>
  <si>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</si>
  <si>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</si>
  <si>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</si>
  <si>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</si>
  <si>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</si>
  <si>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</si>
  <si>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</si>
  <si>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</si>
  <si>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</si>
  <si>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</si>
  <si>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</si>
  <si>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</si>
  <si>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</si>
  <si>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</si>
  <si>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</si>
  <si>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</si>
  <si>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</si>
  <si>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</si>
  <si>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</si>
  <si>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</si>
  <si>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</si>
  <si>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</si>
  <si>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</si>
  <si>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</si>
  <si>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</si>
  <si>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</si>
  <si>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</si>
  <si>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</si>
  <si>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</si>
  <si>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</si>
  <si>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</si>
  <si>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</si>
  <si>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</si>
  <si>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</si>
  <si>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</si>
  <si>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</si>
  <si>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</si>
  <si>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</si>
  <si>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</si>
  <si>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</si>
  <si>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</si>
  <si>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</si>
  <si>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</si>
  <si>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</si>
  <si>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</si>
  <si>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</si>
  <si>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</si>
  <si>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</si>
  <si>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</si>
  <si>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</si>
  <si>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</si>
  <si>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</si>
  <si>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</si>
  <si>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</si>
  <si>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</si>
  <si>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</si>
  <si>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</si>
  <si>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</si>
  <si>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</si>
  <si>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</si>
  <si>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</si>
  <si>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</si>
  <si>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</si>
  <si>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</si>
  <si>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</si>
  <si>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</si>
  <si>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</si>
  <si>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</si>
  <si>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</si>
  <si>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</si>
  <si>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</si>
  <si>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</si>
  <si>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</si>
  <si>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</si>
  <si>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</si>
  <si>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</si>
  <si>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</si>
  <si>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</si>
  <si>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</si>
  <si>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</si>
  <si>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</si>
  <si>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</si>
  <si>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</si>
  <si>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</si>
  <si>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</si>
  <si>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</si>
  <si>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</si>
  <si>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</si>
  <si>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</si>
  <si>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</si>
  <si>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</si>
  <si>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</si>
  <si>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</si>
  <si>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</si>
  <si>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</si>
  <si>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</si>
  <si>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</si>
  <si>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</si>
  <si>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</si>
  <si>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</si>
  <si>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</si>
  <si>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</si>
  <si>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</si>
  <si>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</si>
  <si>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</si>
  <si>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</si>
  <si>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</si>
  <si>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</si>
  <si>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</si>
  <si>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</si>
  <si>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</si>
  <si>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</si>
  <si>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</si>
  <si>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</si>
  <si>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</si>
  <si>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</si>
  <si>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</si>
  <si>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</si>
  <si>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</si>
  <si>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</si>
  <si>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</si>
  <si>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</si>
  <si>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</si>
  <si>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</si>
  <si>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</si>
  <si>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</si>
  <si>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</si>
  <si>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</si>
  <si>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</si>
  <si>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</si>
  <si>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</si>
  <si>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</si>
  <si>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</si>
  <si>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</si>
  <si>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</si>
  <si>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</si>
  <si>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</si>
  <si>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</si>
  <si>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</si>
  <si>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</si>
  <si>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</si>
  <si>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</si>
  <si>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</si>
  <si>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</si>
  <si>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</si>
  <si>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</si>
  <si>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</si>
  <si>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</si>
  <si>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</si>
  <si>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</si>
  <si>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</si>
  <si>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</si>
  <si>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</si>
  <si>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</si>
  <si>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</si>
  <si>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</si>
  <si>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</si>
  <si>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</si>
  <si>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</si>
  <si>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</si>
  <si>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</si>
  <si>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</si>
  <si>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</si>
  <si>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</si>
  <si>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</si>
  <si>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</si>
  <si>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</si>
  <si>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</si>
  <si>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</si>
  <si>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</si>
  <si>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</si>
  <si>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</si>
  <si>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</si>
  <si>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</si>
  <si>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</si>
  <si>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</si>
  <si>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</si>
  <si>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</si>
  <si>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</si>
  <si>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</si>
  <si>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</si>
  <si>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</si>
  <si>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</si>
  <si>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</si>
  <si>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</si>
  <si>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</si>
  <si>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</si>
  <si>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</si>
  <si>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</si>
  <si>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</si>
  <si>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</si>
  <si>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</si>
  <si>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</si>
  <si>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</si>
  <si>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</si>
  <si>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</si>
  <si>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</si>
  <si>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</si>
  <si>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</si>
  <si>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</si>
  <si>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</si>
  <si>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</si>
  <si>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</si>
  <si>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</si>
  <si>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</si>
  <si>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</si>
  <si>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</si>
  <si>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</si>
  <si>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</si>
  <si>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</si>
  <si>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</si>
  <si>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</si>
  <si>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</si>
  <si>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</si>
  <si>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</si>
  <si>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</si>
  <si>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</si>
  <si>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</si>
  <si>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</si>
  <si>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</si>
  <si>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</si>
  <si>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</si>
  <si>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</si>
  <si>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</si>
  <si>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</si>
  <si>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</si>
  <si>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</si>
  <si>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</si>
  <si>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</si>
  <si>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</si>
  <si>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</si>
  <si>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</si>
  <si>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</si>
  <si>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</si>
  <si>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</si>
  <si>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</si>
  <si>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</si>
  <si>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</si>
  <si>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</si>
  <si>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</si>
  <si>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</si>
  <si>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</si>
  <si>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</si>
  <si>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</si>
  <si>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</si>
  <si>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</si>
  <si>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</si>
  <si>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</si>
  <si>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</si>
  <si>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</si>
  <si>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</si>
  <si>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</si>
  <si>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</si>
  <si>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</si>
  <si>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</si>
  <si>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</si>
  <si>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</si>
  <si>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</si>
  <si>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</si>
  <si>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</si>
  <si>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</si>
  <si>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</si>
  <si>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</si>
  <si>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</si>
  <si>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</si>
  <si>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</si>
  <si>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</si>
  <si>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</si>
  <si>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</si>
  <si>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</si>
  <si>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</si>
  <si>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</si>
  <si>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</si>
  <si>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</si>
  <si>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</si>
  <si>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</si>
  <si>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</si>
  <si>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</si>
  <si>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</si>
  <si>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</si>
  <si>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</si>
  <si>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</si>
  <si>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</si>
  <si>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</si>
  <si>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</si>
  <si>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</si>
  <si>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</si>
  <si>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</si>
  <si>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</si>
  <si>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</si>
  <si>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</si>
  <si>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</si>
  <si>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</si>
  <si>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</si>
  <si>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</si>
  <si>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</si>
  <si>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</si>
  <si>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</si>
  <si>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</si>
  <si>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</si>
  <si>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</si>
  <si>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</si>
  <si>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</si>
  <si>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</si>
  <si>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</si>
  <si>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</si>
  <si>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</si>
  <si>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</si>
  <si>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</si>
  <si>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</si>
  <si>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</si>
  <si>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</si>
  <si>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</si>
  <si>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</si>
  <si>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</si>
  <si>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</si>
  <si>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</si>
  <si>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</si>
  <si>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</si>
  <si>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</si>
  <si>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</si>
  <si>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</si>
  <si>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</si>
  <si>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</si>
  <si>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</si>
  <si>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</si>
  <si>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</si>
  <si>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</si>
  <si>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</si>
  <si>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</si>
  <si>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</si>
  <si>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</si>
  <si>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</si>
  <si>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</si>
  <si>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</si>
  <si>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</si>
  <si>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</si>
  <si>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</si>
  <si>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</si>
  <si>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</si>
  <si>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</si>
  <si>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</si>
  <si>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</si>
  <si>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</si>
  <si>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</si>
  <si>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</si>
  <si>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</si>
  <si>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</si>
  <si>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</si>
  <si>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</si>
  <si>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</si>
  <si>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</si>
  <si>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</si>
  <si>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</si>
  <si>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</si>
  <si>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</si>
  <si>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</si>
  <si>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</si>
  <si>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</si>
  <si>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</si>
  <si>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</si>
  <si>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</si>
  <si>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</si>
  <si>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</si>
  <si>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</si>
  <si>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</si>
  <si>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</si>
  <si>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</si>
  <si>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</si>
  <si>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</si>
  <si>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</si>
  <si>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</si>
  <si>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</si>
  <si>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</si>
  <si>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</si>
  <si>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</si>
  <si>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</si>
  <si>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</si>
  <si>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</si>
  <si>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</si>
  <si>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</si>
  <si>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</si>
  <si>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</si>
  <si>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</si>
  <si>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</si>
  <si>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</si>
  <si>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</si>
  <si>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</si>
  <si>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</si>
  <si>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</si>
  <si>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</si>
  <si>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</si>
  <si>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</si>
  <si>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</si>
  <si>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</si>
  <si>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</si>
  <si>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</si>
  <si>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</si>
  <si>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</si>
  <si>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</si>
  <si>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</si>
  <si>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</si>
  <si>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</si>
  <si>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</si>
  <si>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</si>
  <si>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</si>
  <si>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</si>
  <si>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</si>
  <si>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</si>
  <si>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</si>
  <si>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</si>
  <si>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</si>
  <si>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</si>
  <si>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</si>
  <si>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</si>
  <si>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</si>
  <si>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</si>
  <si>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</si>
  <si>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</si>
  <si>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</si>
  <si>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</si>
  <si>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</si>
  <si>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</si>
  <si>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</si>
  <si>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</si>
  <si>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</si>
  <si>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</si>
  <si>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</si>
  <si>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</si>
  <si>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</si>
  <si>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</si>
  <si>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</si>
  <si>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</si>
  <si>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</si>
  <si>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</si>
  <si>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</si>
  <si>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</si>
  <si>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</si>
  <si>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</si>
  <si>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</si>
  <si>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</si>
  <si>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</si>
  <si>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</si>
  <si>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</si>
  <si>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</si>
  <si>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</si>
  <si>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</si>
  <si>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</si>
  <si>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</si>
  <si>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</si>
  <si>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</si>
  <si>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</si>
  <si>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</si>
  <si>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</si>
  <si>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</si>
  <si>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</si>
  <si>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</si>
  <si>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</si>
  <si>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</si>
  <si>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</si>
  <si>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</si>
  <si>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</si>
  <si>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</si>
  <si>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</si>
  <si>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</si>
  <si>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</si>
  <si>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</si>
  <si>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</si>
  <si>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</si>
  <si>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</si>
  <si>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</si>
  <si>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</si>
  <si>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</si>
  <si>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</si>
  <si>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</si>
  <si>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</si>
  <si>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</si>
  <si>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</si>
  <si>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</si>
  <si>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</si>
  <si>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</si>
  <si>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</si>
  <si>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</si>
  <si>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</si>
  <si>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</si>
  <si>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</si>
  <si>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</si>
  <si>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</si>
  <si>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</si>
  <si>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</si>
  <si>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</si>
  <si>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</si>
  <si>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</si>
  <si>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</si>
  <si>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</si>
  <si>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</si>
  <si>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</si>
  <si>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</si>
  <si>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</si>
  <si>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</si>
  <si>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</si>
  <si>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</si>
  <si>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</si>
  <si>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</si>
  <si>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</si>
  <si>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</si>
  <si>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</si>
  <si>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</si>
  <si>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</si>
  <si>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</si>
  <si>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</si>
  <si>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</si>
  <si>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</si>
  <si>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</si>
  <si>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</si>
  <si>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</si>
  <si>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</si>
  <si>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</si>
  <si>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</si>
  <si>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</si>
  <si>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</si>
  <si>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</si>
  <si>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</si>
  <si>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</si>
  <si>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</si>
  <si>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</si>
  <si>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</si>
  <si>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</si>
  <si>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</si>
  <si>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</si>
  <si>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</si>
  <si>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</si>
  <si>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</si>
  <si>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</si>
  <si>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</si>
  <si>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</si>
  <si>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</si>
  <si>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</si>
  <si>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</si>
  <si>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</si>
  <si>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</si>
  <si>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</si>
  <si>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</si>
  <si>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</si>
  <si>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</si>
  <si>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</si>
  <si>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</si>
  <si>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</si>
  <si>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</si>
  <si>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</si>
  <si>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</si>
  <si>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</si>
  <si>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</si>
  <si>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</si>
  <si>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</si>
  <si>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</si>
  <si>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</si>
  <si>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</si>
  <si>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</si>
  <si>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</si>
  <si>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</si>
  <si>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</si>
  <si>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</si>
  <si>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</si>
  <si>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</si>
  <si>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</si>
  <si>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</si>
  <si>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</si>
  <si>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</si>
  <si>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</si>
  <si>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</si>
  <si>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</si>
  <si>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</si>
  <si>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</si>
  <si>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</si>
  <si>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</si>
  <si>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</si>
  <si>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</si>
  <si>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</si>
  <si>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</si>
  <si>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</si>
  <si>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</si>
  <si>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</si>
  <si>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</si>
  <si>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</si>
  <si>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</si>
  <si>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</si>
  <si>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</si>
  <si>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</si>
  <si>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</si>
  <si>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</si>
  <si>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</si>
  <si>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</si>
  <si>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</si>
  <si>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</si>
  <si>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</si>
  <si>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</si>
  <si>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</si>
  <si>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</si>
  <si>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</si>
  <si>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</si>
  <si>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</si>
  <si>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</si>
  <si>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</si>
  <si>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</si>
  <si>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</si>
  <si>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</si>
  <si>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</si>
  <si>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</si>
  <si>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</si>
  <si>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</si>
  <si>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</si>
  <si>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</si>
  <si>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</si>
  <si>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</si>
  <si>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</si>
  <si>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</si>
  <si>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</si>
  <si>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</si>
  <si>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</si>
  <si>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</si>
  <si>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</si>
  <si>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</si>
  <si>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</si>
  <si>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</si>
  <si>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</si>
  <si>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</si>
  <si>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</si>
  <si>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</si>
  <si>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</si>
  <si>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</si>
  <si>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</si>
  <si>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</si>
  <si>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</si>
  <si>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</si>
  <si>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</si>
  <si>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</si>
  <si>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</si>
  <si>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</si>
  <si>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</si>
  <si>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</si>
  <si>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</si>
  <si>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</si>
  <si>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</si>
  <si>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</si>
  <si>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</si>
  <si>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</si>
  <si>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</si>
  <si>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</si>
  <si>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</si>
  <si>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</si>
  <si>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</si>
  <si>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</si>
  <si>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</si>
  <si>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</si>
  <si>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</si>
  <si>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</si>
  <si>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</si>
  <si>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</si>
  <si>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</si>
  <si>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</si>
  <si>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</si>
  <si>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</si>
  <si>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</si>
  <si>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</si>
  <si>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</si>
  <si>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</si>
  <si>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</si>
  <si>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</si>
  <si>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</si>
  <si>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</si>
  <si>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</si>
  <si>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</si>
  <si>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</si>
  <si>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</si>
  <si>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</si>
  <si>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</si>
  <si>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</si>
  <si>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</si>
  <si>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</si>
  <si>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</si>
  <si>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</si>
  <si>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</si>
  <si>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</si>
  <si>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</si>
  <si>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</si>
  <si>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</si>
  <si>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</si>
  <si>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</si>
  <si>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</si>
  <si>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</si>
  <si>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</si>
  <si>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</si>
  <si>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</si>
  <si>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</si>
  <si>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</si>
  <si>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</si>
  <si>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</si>
  <si>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</si>
  <si>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</si>
  <si>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</si>
  <si>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</si>
  <si>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</si>
  <si>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</si>
  <si>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</si>
  <si>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</si>
  <si>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</si>
  <si>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</si>
  <si>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</si>
  <si>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</si>
  <si>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</si>
  <si>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</si>
  <si>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</si>
  <si>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</si>
  <si>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</si>
  <si>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</si>
  <si>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</si>
  <si>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</si>
  <si>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</si>
  <si>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</si>
  <si>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</si>
  <si>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</si>
  <si>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</si>
  <si>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</si>
  <si>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</si>
  <si>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</si>
  <si>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</si>
  <si>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</si>
  <si>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</si>
  <si>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</si>
  <si>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</si>
  <si>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</si>
  <si>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</si>
  <si>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</si>
  <si>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</si>
  <si>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</si>
  <si>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</si>
  <si>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</si>
  <si>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</si>
  <si>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</si>
  <si>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</si>
  <si>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</si>
  <si>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</si>
  <si>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</si>
  <si>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</si>
  <si>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</si>
  <si>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</si>
  <si>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</si>
  <si>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</si>
  <si>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</si>
  <si>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</si>
  <si>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</si>
  <si>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</si>
  <si>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</si>
  <si>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</si>
  <si>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</si>
  <si>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</si>
  <si>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</si>
  <si>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</si>
  <si>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</si>
  <si>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</si>
  <si>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</si>
  <si>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</si>
  <si>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</si>
  <si>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</si>
  <si>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</si>
  <si>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</si>
  <si>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</si>
  <si>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</si>
  <si>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</si>
  <si>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</si>
  <si>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</si>
  <si>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</si>
  <si>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</si>
  <si>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</si>
  <si>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</si>
  <si>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</si>
  <si>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</si>
  <si>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</si>
  <si>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</si>
  <si>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</si>
  <si>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</si>
  <si>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</si>
  <si>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</si>
  <si>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</si>
  <si>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</si>
  <si>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</si>
  <si>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</si>
  <si>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</si>
  <si>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</si>
  <si>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</si>
  <si>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</si>
  <si>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</si>
  <si>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</si>
  <si>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</si>
  <si>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</si>
  <si>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</si>
  <si>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</si>
  <si>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</si>
  <si>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</si>
  <si>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</si>
  <si>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</si>
  <si>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</si>
  <si>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</si>
  <si>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</si>
  <si>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</si>
  <si>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</si>
  <si>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</si>
  <si>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</si>
  <si>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</si>
  <si>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</si>
  <si>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</si>
  <si>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</si>
  <si>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</si>
  <si>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</si>
  <si>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</si>
  <si>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</si>
  <si>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</si>
  <si>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</si>
  <si>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</si>
  <si>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</si>
  <si>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</si>
  <si>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</si>
  <si>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</si>
  <si>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</si>
  <si>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</si>
  <si>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</si>
  <si>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</si>
  <si>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</si>
  <si>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</si>
  <si>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</si>
  <si>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</si>
  <si>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</si>
  <si>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</si>
  <si>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</si>
  <si>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</si>
  <si>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</si>
  <si>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</si>
  <si>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</si>
  <si>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</si>
  <si>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</si>
  <si>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</si>
  <si>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</si>
  <si>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</si>
  <si>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</si>
  <si>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</si>
  <si>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</si>
  <si>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</si>
  <si>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</si>
  <si>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</si>
  <si>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</si>
  <si>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</si>
  <si>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</si>
  <si>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</si>
  <si>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</si>
  <si>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</si>
  <si>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</si>
  <si>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</si>
  <si>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</si>
  <si>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</si>
  <si>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</si>
  <si>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</si>
  <si>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</si>
  <si>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</si>
  <si>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</si>
  <si>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</si>
  <si>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</si>
  <si>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</si>
  <si>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</si>
  <si>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</si>
  <si>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</si>
  <si>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</si>
  <si>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</si>
  <si>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</si>
  <si>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</si>
  <si>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</si>
  <si>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</si>
  <si>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</si>
  <si>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</si>
  <si>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</si>
  <si>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</si>
  <si>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</si>
  <si>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</si>
  <si>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</si>
  <si>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</si>
  <si>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</si>
  <si>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</si>
  <si>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</si>
  <si>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</si>
  <si>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</si>
  <si>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</si>
  <si>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</si>
  <si>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</si>
  <si>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</si>
  <si>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</si>
  <si>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</si>
  <si>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</si>
  <si>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</si>
  <si>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</si>
  <si>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</si>
  <si>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</si>
  <si>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</si>
  <si>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</si>
  <si>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</si>
  <si>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</si>
  <si>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</si>
  <si>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</si>
  <si>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</si>
  <si>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</si>
  <si>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</si>
  <si>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</si>
  <si>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</si>
  <si>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</si>
  <si>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</si>
  <si>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</si>
  <si>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</si>
  <si>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</si>
  <si>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</si>
  <si>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</si>
  <si>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</si>
  <si>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</si>
  <si>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</si>
  <si>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</si>
  <si>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</si>
  <si>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</si>
  <si>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</si>
  <si>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</si>
  <si>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</si>
  <si>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</si>
  <si>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</si>
  <si>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</si>
  <si>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</si>
  <si>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</si>
  <si>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</si>
  <si>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</si>
  <si>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</si>
  <si>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</si>
  <si>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</si>
  <si>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</si>
  <si>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</si>
  <si>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</si>
  <si>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</si>
  <si>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</si>
  <si>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</si>
  <si>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</si>
  <si>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</si>
  <si>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</si>
  <si>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</si>
  <si>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</si>
  <si>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</si>
  <si>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</si>
  <si>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</si>
  <si>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</si>
  <si>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</si>
  <si>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</si>
  <si>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</si>
  <si>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</si>
  <si>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</si>
  <si>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</si>
  <si>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</si>
  <si>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</si>
  <si>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</si>
  <si>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</si>
  <si>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</si>
  <si>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</si>
  <si>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</si>
  <si>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</si>
  <si>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</si>
  <si>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</si>
  <si>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</si>
  <si>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</si>
  <si>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</si>
  <si>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</si>
  <si>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</si>
  <si>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</si>
  <si>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</si>
  <si>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</si>
  <si>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</si>
  <si>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</si>
  <si>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</si>
  <si>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</si>
  <si>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</si>
  <si>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</si>
  <si>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</si>
  <si>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</si>
  <si>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</si>
  <si>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</si>
  <si>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</si>
  <si>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</si>
  <si>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</si>
  <si>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</si>
  <si>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</si>
  <si>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</si>
  <si>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</si>
  <si>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</si>
  <si>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</si>
  <si>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</si>
  <si>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</si>
  <si>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</si>
  <si>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</si>
  <si>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</si>
  <si>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</si>
  <si>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</si>
  <si>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</si>
  <si>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</si>
  <si>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</si>
  <si>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</si>
  <si>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</si>
  <si>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</si>
  <si>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</si>
  <si>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</si>
  <si>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</si>
  <si>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</si>
  <si>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</si>
  <si>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</si>
  <si>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</si>
  <si>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</si>
  <si>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</si>
  <si>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</si>
  <si>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</si>
  <si>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</si>
  <si>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</si>
  <si>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</si>
  <si>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</si>
  <si>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</si>
  <si>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</si>
  <si>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</si>
  <si>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</si>
  <si>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</si>
  <si>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</si>
  <si>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</si>
  <si>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</si>
  <si>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</si>
  <si>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</si>
  <si>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</si>
  <si>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</si>
  <si>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</si>
  <si>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</si>
  <si>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</si>
  <si>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</si>
  <si>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</si>
  <si>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</si>
  <si>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</si>
  <si>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</si>
  <si>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</si>
  <si>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</si>
  <si>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</si>
  <si>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</si>
  <si>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</si>
  <si>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</si>
  <si>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</si>
  <si>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</si>
  <si>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</si>
  <si>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</si>
  <si>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</si>
  <si>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</si>
  <si>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</si>
  <si>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</si>
  <si>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</si>
  <si>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</si>
  <si>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</si>
  <si>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</si>
  <si>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</si>
  <si>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</si>
  <si>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</si>
  <si>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</si>
  <si>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</si>
  <si>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</si>
  <si>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</si>
  <si>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</si>
  <si>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</si>
  <si>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</si>
  <si>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</si>
  <si>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</si>
  <si>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</si>
  <si>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</si>
  <si>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</si>
  <si>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</si>
  <si>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</si>
  <si>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</si>
  <si>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</si>
  <si>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</si>
  <si>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</si>
  <si>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</si>
  <si>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</si>
  <si>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</si>
  <si>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</si>
  <si>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</si>
  <si>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</si>
  <si>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</si>
  <si>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</si>
  <si>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</si>
  <si>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</si>
  <si>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</si>
  <si>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</si>
  <si>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</si>
  <si>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</si>
  <si>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</si>
  <si>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</si>
  <si>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</si>
  <si>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</si>
  <si>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</si>
  <si>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</si>
  <si>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</si>
  <si>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</si>
  <si>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</si>
  <si>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</si>
  <si>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</si>
  <si>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</si>
  <si>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</si>
  <si>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</si>
  <si>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</si>
  <si>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</si>
  <si>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</si>
  <si>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</si>
  <si>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</si>
  <si>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</si>
  <si>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</si>
  <si>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</si>
  <si>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</si>
  <si>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</si>
  <si>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</si>
  <si>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</si>
  <si>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</si>
  <si>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</si>
  <si>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</si>
  <si>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</si>
  <si>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</si>
  <si>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</si>
  <si>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</si>
  <si>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</si>
  <si>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</si>
  <si>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</si>
  <si>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</si>
  <si>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</si>
  <si>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</si>
  <si>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</si>
  <si>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</si>
  <si>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</si>
  <si>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</si>
  <si>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</si>
  <si>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</si>
  <si>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</si>
  <si>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</si>
  <si>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</si>
  <si>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</si>
  <si>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</si>
  <si>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</si>
  <si>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</si>
  <si>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</si>
  <si>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</si>
  <si>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</si>
  <si>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</si>
  <si>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</si>
  <si>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</si>
  <si>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</si>
  <si>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</si>
  <si>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</si>
  <si>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</si>
  <si>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</si>
  <si>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</si>
  <si>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</si>
  <si>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</si>
  <si>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</si>
  <si>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</si>
  <si>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</si>
  <si>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</si>
  <si>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</si>
  <si>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</si>
  <si>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</si>
  <si>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</si>
  <si>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</si>
  <si>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</si>
  <si>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</si>
  <si>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</si>
  <si>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</si>
  <si>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</si>
  <si>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</si>
  <si>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</si>
  <si>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</si>
  <si>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</si>
  <si>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</si>
  <si>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</si>
  <si>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</si>
  <si>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</si>
  <si>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</si>
  <si>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</si>
  <si>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</si>
  <si>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</si>
  <si>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</si>
  <si>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</si>
  <si>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</si>
  <si>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</si>
  <si>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</si>
  <si>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</si>
  <si>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</si>
  <si>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</si>
  <si>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</si>
  <si>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</si>
  <si>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</si>
  <si>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</si>
  <si>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</si>
  <si>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</si>
  <si>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</si>
  <si>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</si>
  <si>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</si>
  <si>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</si>
  <si>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</si>
  <si>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</si>
  <si>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</si>
  <si>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</si>
  <si>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</si>
  <si>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</si>
  <si>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</si>
  <si>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</si>
  <si>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</si>
  <si>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</si>
  <si>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</si>
  <si>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</si>
  <si>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</si>
  <si>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</si>
  <si>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</si>
  <si>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</si>
  <si>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</si>
  <si>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</si>
  <si>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</si>
  <si>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</si>
  <si>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</si>
  <si>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</si>
  <si>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</si>
  <si>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</si>
  <si>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</si>
  <si>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</si>
  <si>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</si>
  <si>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</si>
  <si>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</si>
  <si>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</si>
  <si>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</si>
  <si>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</si>
  <si>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</si>
  <si>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</si>
  <si>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</si>
  <si>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</si>
  <si>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</si>
  <si>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</si>
  <si>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</si>
  <si>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</si>
  <si>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</si>
  <si>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</si>
  <si>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</si>
  <si>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</si>
  <si>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</si>
  <si>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</si>
  <si>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</si>
  <si>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</si>
  <si>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</si>
  <si>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</si>
  <si>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</si>
  <si>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</si>
  <si>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</si>
  <si>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</si>
  <si>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</si>
  <si>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</si>
  <si>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</si>
  <si>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</si>
  <si>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</si>
  <si>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</si>
  <si>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</si>
  <si>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</si>
  <si>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</si>
  <si>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</si>
  <si>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</si>
  <si>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</si>
  <si>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</si>
  <si>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</si>
  <si>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</si>
  <si>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</si>
  <si>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</si>
  <si>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</si>
  <si>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</si>
  <si>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</si>
  <si>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</si>
  <si>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</si>
  <si>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</si>
  <si>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</si>
  <si>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</si>
  <si>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</si>
  <si>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</si>
  <si>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</si>
  <si>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</si>
  <si>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</si>
  <si>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</si>
  <si>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</si>
  <si>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</si>
  <si>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</si>
  <si>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</si>
  <si>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</si>
  <si>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</si>
  <si>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</si>
  <si>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</si>
  <si>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</si>
  <si>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</si>
  <si>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</si>
  <si>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</si>
  <si>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</si>
  <si>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</si>
  <si>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</si>
  <si>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</si>
  <si>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</si>
  <si>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</si>
  <si>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</si>
  <si>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</si>
  <si>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</si>
  <si>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</si>
  <si>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</si>
  <si>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</si>
  <si>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</si>
  <si>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</si>
  <si>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</si>
  <si>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</si>
  <si>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</si>
  <si>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</si>
  <si>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</si>
  <si>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</si>
  <si>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</si>
  <si>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</si>
  <si>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</si>
  <si>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</si>
  <si>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</si>
  <si>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</si>
  <si>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</si>
  <si>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</si>
  <si>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</si>
  <si>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</si>
  <si>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</si>
  <si>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</si>
  <si>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</si>
  <si>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</si>
  <si>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</si>
  <si>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</si>
  <si>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</si>
  <si>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</si>
  <si>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</si>
  <si>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</si>
  <si>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</si>
  <si>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</si>
  <si>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</si>
  <si>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</si>
  <si>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</si>
  <si>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</si>
  <si>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</si>
  <si>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</si>
  <si>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</si>
  <si>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</si>
  <si>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</si>
  <si>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</si>
  <si>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</si>
  <si>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</si>
  <si>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</si>
  <si>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</si>
  <si>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</si>
  <si>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</si>
  <si>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</si>
  <si>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</si>
  <si>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</si>
  <si>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</si>
  <si>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</si>
  <si>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</si>
  <si>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</si>
  <si>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</si>
  <si>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</si>
  <si>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</si>
  <si>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</si>
  <si>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</si>
  <si>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</si>
  <si>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</si>
  <si>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</si>
  <si>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</si>
  <si>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</si>
  <si>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</si>
  <si>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</si>
  <si>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</si>
  <si>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</si>
  <si>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</si>
  <si>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</si>
  <si>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</si>
  <si>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</si>
  <si>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</si>
  <si>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</si>
  <si>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</si>
  <si>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</si>
  <si>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</si>
  <si>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</si>
  <si>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</si>
  <si>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</si>
  <si>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</si>
  <si>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</si>
  <si>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</si>
  <si>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</si>
  <si>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</si>
  <si>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</si>
  <si>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</si>
  <si>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</si>
  <si>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</si>
  <si>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</si>
  <si>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</si>
  <si>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</si>
  <si>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</si>
  <si>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</si>
  <si>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</si>
  <si>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</si>
  <si>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</si>
  <si>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</si>
  <si>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</si>
  <si>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</si>
  <si>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</si>
  <si>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</si>
  <si>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</si>
  <si>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</si>
  <si>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</si>
  <si>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</si>
  <si>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</si>
  <si>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</si>
  <si>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</si>
  <si>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</si>
  <si>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</si>
  <si>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</si>
  <si>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</si>
  <si>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</si>
  <si>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</si>
  <si>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</si>
  <si>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</si>
  <si>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</si>
  <si>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</si>
  <si>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</si>
  <si>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</si>
  <si>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</si>
  <si>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</si>
  <si>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</si>
  <si>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</si>
  <si>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</si>
  <si>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</si>
  <si>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</si>
  <si>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</si>
  <si>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</si>
  <si>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</si>
  <si>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</si>
  <si>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</si>
  <si>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</si>
  <si>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</si>
  <si>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</si>
  <si>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</si>
  <si>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</si>
  <si>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</si>
  <si>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</si>
  <si>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</si>
  <si>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</si>
  <si>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</si>
  <si>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</si>
  <si>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</si>
  <si>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</si>
  <si>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</si>
  <si>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</si>
  <si>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</si>
  <si>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</si>
  <si>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</si>
  <si>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</si>
  <si>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</si>
  <si>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</si>
  <si>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</si>
  <si>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</si>
  <si>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</si>
  <si>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</si>
  <si>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</si>
  <si>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</si>
  <si>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</si>
  <si>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</si>
  <si>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</si>
  <si>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</si>
  <si>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</si>
  <si>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</si>
  <si>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</si>
  <si>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</si>
  <si>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</si>
  <si>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</si>
  <si>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</si>
  <si>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</si>
  <si>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</si>
  <si>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</si>
  <si>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</si>
  <si>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</si>
  <si>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</si>
  <si>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</si>
  <si>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</si>
  <si>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</si>
  <si>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</si>
  <si>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</si>
  <si>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</si>
  <si>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</si>
  <si>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</si>
  <si>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</si>
  <si>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</si>
  <si>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</si>
  <si>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</si>
  <si>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</si>
  <si>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</si>
  <si>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</si>
  <si>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</si>
  <si>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</si>
  <si>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</si>
  <si>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</si>
  <si>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</si>
  <si>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</si>
  <si>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</si>
  <si>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</si>
  <si>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</si>
  <si>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</si>
  <si>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</si>
  <si>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</si>
  <si>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</si>
  <si>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</si>
  <si>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</si>
  <si>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</si>
  <si>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</si>
  <si>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</si>
  <si>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</si>
  <si>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</si>
  <si>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</si>
  <si>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</si>
  <si>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</si>
  <si>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</si>
  <si>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</si>
  <si>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</si>
  <si>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</si>
  <si>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</si>
  <si>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</si>
  <si>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</si>
  <si>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</si>
  <si>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</si>
  <si>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</si>
  <si>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</si>
  <si>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</si>
  <si>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</si>
  <si>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</si>
  <si>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</si>
  <si>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</si>
  <si>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</si>
  <si>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</si>
  <si>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</si>
  <si>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</si>
  <si>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</si>
  <si>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</si>
  <si>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</si>
  <si>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</si>
  <si>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</si>
  <si>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</si>
  <si>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</si>
  <si>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</si>
  <si>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</si>
  <si>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</si>
  <si>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</si>
  <si>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</si>
  <si>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</si>
  <si>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</si>
  <si>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</si>
  <si>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</si>
  <si>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</si>
  <si>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</si>
  <si>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</si>
  <si>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</si>
  <si>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</si>
  <si>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</si>
  <si>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</si>
  <si>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</si>
  <si>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</si>
  <si>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</si>
  <si>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</si>
  <si>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</si>
  <si>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</si>
  <si>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</si>
  <si>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</si>
  <si>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</si>
  <si>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</si>
  <si>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</si>
  <si>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</si>
  <si>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</si>
  <si>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</si>
  <si>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</si>
  <si>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</si>
  <si>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</si>
  <si>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</si>
  <si>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</si>
  <si>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</si>
  <si>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</si>
  <si>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</si>
  <si>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</si>
  <si>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</si>
  <si>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</si>
  <si>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</si>
  <si>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</si>
  <si>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</si>
  <si>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</si>
  <si>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</si>
  <si>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</si>
  <si>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</si>
  <si>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</si>
  <si>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</si>
  <si>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</si>
  <si>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</si>
  <si>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</si>
  <si>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</si>
  <si>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</si>
  <si>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</si>
  <si>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</si>
  <si>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</si>
  <si>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</si>
  <si>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</si>
  <si>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</si>
  <si>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</si>
  <si>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</si>
  <si>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</si>
  <si>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</si>
  <si>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</si>
  <si>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</si>
  <si>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</si>
  <si>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</si>
  <si>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</si>
  <si>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</si>
  <si>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</si>
  <si>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</si>
  <si>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</si>
  <si>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</si>
  <si>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</si>
  <si>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</si>
  <si>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</si>
  <si>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</si>
  <si>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</si>
  <si>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</si>
  <si>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</si>
  <si>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</si>
  <si>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</si>
  <si>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</si>
  <si>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</si>
  <si>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</si>
  <si>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</si>
  <si>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</si>
  <si>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</si>
  <si>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</si>
  <si>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</si>
  <si>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</si>
  <si>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</si>
  <si>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</si>
  <si>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</si>
  <si>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</si>
  <si>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</si>
  <si>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</si>
  <si>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</si>
  <si>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</si>
  <si>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</si>
  <si>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</si>
  <si>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</si>
  <si>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</si>
  <si>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</si>
  <si>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</si>
  <si>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</si>
  <si>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</si>
  <si>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</si>
  <si>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</si>
  <si>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</si>
  <si>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</si>
  <si>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</si>
  <si>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</si>
  <si>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</si>
  <si>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</si>
  <si>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</si>
  <si>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</si>
  <si>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</si>
  <si>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</si>
  <si>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</si>
  <si>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</si>
  <si>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</si>
  <si>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</si>
  <si>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</si>
  <si>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</si>
  <si>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</si>
  <si>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</si>
  <si>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</si>
  <si>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</si>
  <si>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</si>
  <si>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</si>
  <si>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</si>
  <si>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</si>
  <si>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</si>
  <si>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</si>
  <si>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</si>
  <si>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</si>
  <si>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</si>
  <si>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</si>
  <si>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</si>
  <si>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</si>
  <si>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</si>
  <si>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</si>
  <si>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</si>
  <si>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</si>
  <si>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</si>
  <si>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</si>
  <si>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</si>
  <si>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</si>
  <si>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</si>
  <si>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</si>
  <si>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</si>
  <si>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</si>
  <si>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</si>
  <si>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</si>
  <si>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</si>
  <si>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</si>
  <si>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</si>
  <si>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</si>
  <si>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</si>
  <si>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</si>
  <si>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</si>
  <si>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</si>
  <si>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</si>
  <si>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</si>
  <si>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</si>
  <si>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</si>
  <si>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</si>
  <si>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</si>
  <si>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</si>
  <si>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</si>
  <si>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</si>
  <si>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</si>
  <si>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</si>
  <si>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</si>
  <si>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</si>
  <si>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</si>
  <si>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</si>
  <si>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</si>
  <si>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</si>
  <si>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</si>
  <si>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</si>
  <si>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</si>
  <si>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</si>
  <si>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</si>
  <si>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</si>
  <si>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</si>
  <si>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</si>
  <si>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</si>
  <si>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</si>
  <si>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</si>
  <si>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</si>
  <si>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</si>
  <si>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</si>
  <si>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</si>
  <si>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</si>
  <si>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</si>
  <si>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</si>
  <si>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</si>
  <si>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</si>
  <si>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</si>
  <si>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</si>
  <si>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</si>
  <si>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</si>
  <si>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</si>
  <si>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</si>
  <si>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</si>
  <si>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</si>
  <si>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</si>
  <si>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</si>
  <si>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</si>
  <si>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</si>
  <si>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</si>
  <si>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</si>
  <si>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</si>
  <si>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</si>
  <si>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</si>
  <si>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</si>
  <si>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</si>
  <si>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</si>
  <si>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</si>
  <si>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</si>
  <si>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</si>
  <si>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</si>
  <si>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</si>
  <si>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</si>
  <si>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</si>
  <si>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</si>
  <si>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</si>
  <si>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</si>
  <si>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</si>
  <si>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</si>
  <si>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</si>
  <si>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</si>
  <si>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</si>
  <si>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</si>
  <si>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</si>
  <si>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</si>
  <si>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</si>
  <si>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</si>
  <si>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</si>
  <si>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</si>
  <si>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</si>
  <si>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</si>
  <si>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</si>
  <si>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</si>
  <si>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</si>
  <si>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</si>
  <si>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</si>
  <si>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</si>
  <si>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</si>
  <si>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</si>
  <si>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</si>
  <si>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</si>
  <si>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</si>
  <si>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</si>
  <si>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</si>
  <si>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</si>
  <si>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</si>
  <si>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</si>
  <si>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</si>
  <si>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</si>
  <si>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</si>
  <si>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</si>
  <si>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</si>
  <si>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</si>
  <si>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</si>
  <si>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</si>
  <si>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</si>
  <si>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</si>
  <si>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</si>
  <si>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</si>
  <si>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</si>
  <si>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</si>
  <si>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</si>
  <si>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</si>
  <si>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</si>
  <si>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</si>
  <si>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</si>
  <si>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</si>
  <si>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</si>
  <si>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</si>
  <si>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</si>
  <si>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</si>
  <si>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</si>
  <si>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</si>
  <si>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</si>
  <si>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</si>
  <si>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</si>
  <si>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</si>
  <si>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</si>
  <si>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</si>
  <si>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</si>
  <si>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</si>
  <si>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</si>
  <si>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</si>
  <si>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</si>
  <si>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</si>
  <si>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</si>
  <si>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</si>
  <si>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</si>
  <si>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</si>
  <si>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</si>
  <si>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</si>
  <si>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</si>
  <si>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</si>
  <si>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</si>
  <si>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</si>
  <si>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</si>
  <si>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</si>
  <si>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</si>
  <si>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</si>
  <si>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</si>
  <si>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</si>
  <si>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</si>
  <si>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</si>
  <si>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</si>
  <si>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</si>
  <si>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</si>
  <si>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</si>
  <si>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</si>
  <si>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</si>
  <si>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</si>
  <si>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</si>
  <si>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</si>
  <si>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</si>
  <si>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</si>
  <si>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</si>
  <si>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</si>
  <si>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</si>
  <si>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</si>
  <si>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</si>
  <si>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</si>
  <si>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</si>
  <si>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</si>
  <si>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</si>
  <si>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</si>
  <si>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</si>
  <si>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</si>
  <si>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</si>
  <si>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</si>
  <si>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</si>
  <si>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</si>
  <si>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</si>
  <si>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</si>
  <si>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</si>
  <si>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</si>
  <si>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</si>
  <si>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</si>
  <si>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</si>
  <si>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</si>
  <si>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</si>
  <si>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</si>
  <si>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</si>
  <si>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</si>
  <si>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</si>
  <si>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</si>
  <si>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</si>
  <si>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</si>
  <si>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</si>
  <si>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</si>
  <si>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</si>
  <si>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</si>
  <si>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</si>
  <si>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</si>
  <si>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</si>
  <si>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</si>
  <si>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</si>
  <si>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</si>
  <si>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</si>
  <si>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</si>
  <si>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</si>
  <si>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</si>
  <si>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</si>
  <si>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</si>
  <si>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</si>
  <si>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</si>
  <si>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</si>
  <si>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</si>
  <si>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</si>
  <si>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</si>
  <si>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</si>
  <si>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</si>
  <si>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</si>
  <si>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</si>
  <si>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</si>
  <si>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</si>
  <si>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</si>
  <si>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</si>
  <si>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</si>
  <si>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</si>
  <si>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</si>
  <si>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</si>
  <si>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</si>
  <si>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</si>
  <si>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</si>
  <si>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</si>
  <si>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</si>
  <si>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</si>
  <si>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</si>
  <si>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</si>
  <si>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</si>
  <si>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</si>
  <si>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</si>
  <si>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</si>
  <si>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</si>
  <si>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</si>
  <si>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</si>
  <si>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</si>
  <si>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</si>
  <si>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</si>
  <si>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</si>
  <si>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</si>
  <si>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</si>
  <si>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</si>
  <si>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</si>
  <si>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</si>
  <si>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</si>
  <si>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</si>
  <si>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</si>
  <si>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</si>
  <si>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</si>
  <si>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</si>
  <si>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</si>
  <si>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</si>
  <si>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</si>
  <si>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</si>
  <si>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</si>
  <si>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</si>
  <si>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</si>
  <si>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</si>
  <si>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</si>
  <si>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</si>
  <si>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</si>
  <si>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</si>
  <si>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</si>
  <si>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</si>
  <si>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</si>
  <si>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</si>
  <si>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</si>
  <si>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</si>
  <si>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</si>
  <si>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</si>
  <si>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</si>
  <si>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</si>
  <si>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</si>
  <si>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</si>
  <si>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</si>
  <si>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</si>
  <si>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</si>
  <si>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</si>
  <si>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</si>
  <si>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</si>
  <si>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</si>
  <si>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</si>
  <si>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</si>
  <si>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</si>
  <si>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</si>
  <si>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</si>
  <si>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</si>
  <si>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</si>
  <si>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</si>
  <si>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</si>
  <si>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</si>
  <si>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</si>
  <si>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</si>
  <si>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</si>
  <si>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</si>
  <si>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</si>
  <si>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</si>
  <si>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</si>
  <si>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</si>
  <si>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</si>
  <si>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</si>
  <si>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</si>
  <si>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</si>
  <si>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</si>
  <si>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</si>
  <si>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</si>
  <si>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</si>
  <si>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</si>
  <si>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</si>
  <si>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</si>
  <si>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</si>
  <si>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</si>
  <si>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</si>
  <si>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</si>
  <si>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</si>
  <si>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</si>
  <si>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</si>
  <si>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</si>
  <si>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</si>
  <si>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</si>
  <si>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</si>
  <si>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</si>
  <si>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</si>
  <si>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</si>
  <si>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</si>
  <si>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</si>
  <si>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</si>
  <si>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</si>
  <si>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</si>
  <si>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</si>
  <si>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</si>
  <si>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</si>
  <si>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</si>
  <si>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</si>
  <si>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</si>
  <si>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</si>
  <si>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</si>
  <si>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</si>
  <si>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</si>
  <si>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</si>
  <si>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</si>
  <si>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</si>
  <si>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</si>
  <si>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</si>
  <si>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</si>
  <si>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</si>
  <si>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</si>
  <si>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</si>
  <si>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</si>
  <si>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</si>
  <si>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</si>
  <si>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</si>
  <si>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</si>
  <si>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</si>
  <si>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</si>
  <si>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</si>
  <si>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</si>
  <si>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</si>
  <si>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</si>
  <si>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</si>
  <si>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</si>
  <si>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</si>
  <si>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</si>
  <si>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</si>
  <si>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</si>
  <si>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</si>
  <si>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</si>
  <si>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</si>
  <si>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</si>
  <si>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</si>
  <si>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</si>
  <si>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</si>
  <si>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</si>
  <si>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</si>
  <si>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</si>
  <si>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</si>
  <si>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</si>
  <si>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</si>
  <si>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</si>
  <si>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</si>
  <si>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</si>
  <si>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</si>
  <si>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</si>
  <si>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</si>
  <si>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</si>
  <si>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</si>
  <si>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</si>
  <si>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</si>
  <si>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</si>
  <si>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</si>
  <si>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</si>
  <si>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</si>
  <si>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</si>
  <si>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</si>
  <si>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</si>
  <si>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</si>
  <si>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</si>
  <si>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</si>
  <si>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</si>
  <si>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</si>
  <si>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</si>
  <si>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</si>
  <si>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</si>
  <si>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</si>
  <si>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</si>
  <si>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</si>
  <si>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</si>
  <si>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</si>
  <si>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</si>
  <si>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</si>
  <si>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</si>
  <si>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</si>
  <si>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</si>
  <si>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</si>
  <si>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</si>
  <si>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</si>
  <si>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</si>
  <si>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</si>
  <si>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</si>
  <si>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</si>
  <si>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</si>
  <si>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</si>
  <si>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</si>
  <si>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</si>
  <si>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</si>
  <si>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</si>
  <si>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</si>
  <si>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</si>
  <si>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</si>
  <si>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</si>
  <si>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</si>
  <si>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</si>
  <si>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</si>
  <si>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</si>
  <si>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</si>
  <si>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</si>
  <si>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</si>
  <si>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</si>
  <si>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</si>
  <si>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</si>
  <si>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</si>
  <si>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</si>
  <si>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</si>
  <si>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</si>
  <si>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</si>
  <si>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</si>
  <si>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</si>
  <si>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</si>
  <si>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</si>
  <si>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</si>
  <si>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</si>
  <si>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</si>
  <si>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</si>
  <si>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</si>
  <si>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</si>
  <si>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</si>
  <si>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</si>
  <si>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</si>
  <si>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</si>
  <si>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</si>
  <si>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</si>
  <si>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</si>
  <si>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</si>
  <si>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</si>
  <si>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</si>
  <si>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</si>
  <si>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</si>
  <si>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</si>
  <si>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</si>
  <si>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</si>
  <si>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</si>
  <si>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</si>
  <si>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</si>
  <si>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</si>
  <si>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</si>
  <si>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</si>
  <si>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</si>
  <si>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</si>
  <si>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</si>
  <si>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</si>
  <si>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</si>
  <si>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</si>
  <si>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</si>
  <si>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</si>
  <si>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</si>
  <si>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</si>
  <si>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</si>
  <si>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</si>
  <si>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</si>
  <si>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</si>
  <si>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</si>
  <si>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</si>
  <si>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</si>
  <si>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</si>
  <si>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</si>
  <si>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</si>
  <si>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</si>
  <si>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</si>
  <si>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</si>
  <si>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</si>
  <si>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</si>
  <si>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</si>
  <si>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</si>
  <si>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</si>
  <si>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</si>
  <si>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</si>
  <si>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</si>
  <si>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</si>
  <si>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</si>
  <si>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</si>
  <si>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</si>
  <si>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</si>
  <si>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</si>
  <si>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</si>
  <si>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</si>
  <si>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</si>
  <si>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</si>
  <si>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</si>
  <si>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</si>
  <si>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</si>
  <si>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</si>
  <si>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</si>
  <si>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</si>
  <si>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</si>
  <si>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</si>
  <si>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</si>
  <si>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</si>
  <si>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</si>
  <si>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</si>
  <si>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</si>
  <si>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</si>
  <si>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</si>
  <si>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</si>
  <si>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</si>
  <si>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</si>
  <si>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</si>
  <si>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</si>
  <si>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</si>
  <si>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</si>
  <si>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</si>
  <si>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</si>
  <si>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</si>
  <si>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</si>
  <si>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</si>
  <si>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</si>
  <si>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</si>
  <si>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</si>
  <si>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</si>
  <si>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</si>
  <si>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</si>
  <si>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</si>
  <si>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</si>
  <si>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</si>
  <si>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</si>
  <si>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</si>
  <si>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</si>
  <si>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</si>
  <si>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</si>
  <si>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</si>
  <si>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</si>
  <si>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</si>
  <si>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</si>
  <si>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</si>
  <si>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</si>
  <si>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</si>
  <si>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</si>
  <si>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</si>
  <si>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</si>
  <si>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</si>
  <si>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</si>
  <si>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</si>
  <si>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</si>
  <si>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</si>
  <si>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</si>
  <si>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</si>
  <si>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</si>
  <si>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</si>
  <si>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</si>
  <si>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</si>
  <si>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</si>
  <si>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</si>
  <si>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</si>
  <si>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</si>
  <si>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</si>
  <si>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</si>
  <si>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</si>
  <si>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</si>
  <si>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</si>
  <si>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</si>
  <si>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</si>
  <si>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</si>
  <si>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</si>
  <si>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</si>
  <si>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</si>
  <si>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</si>
  <si>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</si>
  <si>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</si>
  <si>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</si>
  <si>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</si>
  <si>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</si>
  <si>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</si>
  <si>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</si>
  <si>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</si>
  <si>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</si>
  <si>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</si>
  <si>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</si>
  <si>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</si>
  <si>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</si>
  <si>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</si>
  <si>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</si>
  <si>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</si>
  <si>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</si>
  <si>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</si>
  <si>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</si>
  <si>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</si>
  <si>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</si>
  <si>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</si>
  <si>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</si>
  <si>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</si>
  <si>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</si>
  <si>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</si>
  <si>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</si>
  <si>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</si>
  <si>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</si>
  <si>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</si>
  <si>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</si>
  <si>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</si>
  <si>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</si>
  <si>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</si>
  <si>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</si>
  <si>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</si>
  <si>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</si>
  <si>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</si>
  <si>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</si>
  <si>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</si>
  <si>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</si>
  <si>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</si>
  <si>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</si>
  <si>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</si>
  <si>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</si>
  <si>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</si>
  <si>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</si>
  <si>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</si>
  <si>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</si>
  <si>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</si>
  <si>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</si>
  <si>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</si>
  <si>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</si>
  <si>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</si>
  <si>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</si>
  <si>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</si>
  <si>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</si>
  <si>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</si>
  <si>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</si>
  <si>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</si>
  <si>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</si>
  <si>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</si>
  <si>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</si>
  <si>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</si>
  <si>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</si>
  <si>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</si>
  <si>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</si>
  <si>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</si>
  <si>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</si>
  <si>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</si>
  <si>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</si>
  <si>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</si>
  <si>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</si>
  <si>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</si>
  <si>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</si>
  <si>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</si>
  <si>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</si>
  <si>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</si>
  <si>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</si>
  <si>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</si>
  <si>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</si>
  <si>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</si>
  <si>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</si>
  <si>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</si>
  <si>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</si>
  <si>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</si>
  <si>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</si>
  <si>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</si>
  <si>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</si>
  <si>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</si>
  <si>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</si>
  <si>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</si>
  <si>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</si>
  <si>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</si>
  <si>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</si>
  <si>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</si>
  <si>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</si>
  <si>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</si>
  <si>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</si>
  <si>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</si>
  <si>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</si>
  <si>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</si>
  <si>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</si>
  <si>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</si>
  <si>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</si>
  <si>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</si>
  <si>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</si>
  <si>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</si>
  <si>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</si>
  <si>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</si>
  <si>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</si>
  <si>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</si>
  <si>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</si>
  <si>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</si>
  <si>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</si>
  <si>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</si>
  <si>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</si>
  <si>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</si>
  <si>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</si>
  <si>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</si>
  <si>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</si>
  <si>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</si>
  <si>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</si>
  <si>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</si>
  <si>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</si>
  <si>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</si>
  <si>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</si>
  <si>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</si>
  <si>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</si>
  <si>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</si>
  <si>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</si>
  <si>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</si>
  <si>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</si>
  <si>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</si>
  <si>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</si>
  <si>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</si>
  <si>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</si>
  <si>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</si>
  <si>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</si>
  <si>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</si>
  <si>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</si>
  <si>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</si>
  <si>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</si>
  <si>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</si>
  <si>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</si>
  <si>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</si>
  <si>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</si>
  <si>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</si>
  <si>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</si>
  <si>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</si>
  <si>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</si>
  <si>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</si>
  <si>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</si>
  <si>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</si>
  <si>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</si>
  <si>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</si>
  <si>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</si>
  <si>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</si>
  <si>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</si>
  <si>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</si>
  <si>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</si>
  <si>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</si>
  <si>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</si>
  <si>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</si>
  <si>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</si>
  <si>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</si>
  <si>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</si>
  <si>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</si>
  <si>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</si>
  <si>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</si>
  <si>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</si>
  <si>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</si>
  <si>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</si>
  <si>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</si>
  <si>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</si>
  <si>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</si>
  <si>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</si>
  <si>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</si>
  <si>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</si>
  <si>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</si>
  <si>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</si>
  <si>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</si>
  <si>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</si>
  <si>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</si>
  <si>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</si>
  <si>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</si>
  <si>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</si>
  <si>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</si>
  <si>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</si>
  <si>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</si>
  <si>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</si>
  <si>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</si>
  <si>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</si>
  <si>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</si>
  <si>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</si>
  <si>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</si>
  <si>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</si>
  <si>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</si>
  <si>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</si>
  <si>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</si>
  <si>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</si>
  <si>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</si>
  <si>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</si>
  <si>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</si>
  <si>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</si>
  <si>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</si>
  <si>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</si>
  <si>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</si>
  <si>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</si>
  <si>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</si>
  <si>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</si>
  <si>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</si>
  <si>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</si>
  <si>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</si>
  <si>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</si>
  <si>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</si>
  <si>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</si>
  <si>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</si>
  <si>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</si>
  <si>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</si>
  <si>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</si>
  <si>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</si>
  <si>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</si>
  <si>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</si>
  <si>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</si>
  <si>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</si>
  <si>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</si>
  <si>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</si>
  <si>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</si>
  <si>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</si>
  <si>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</si>
  <si>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</si>
  <si>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</si>
  <si>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</si>
  <si>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</si>
  <si>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</si>
  <si>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</si>
  <si>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</si>
  <si>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</si>
  <si>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</si>
  <si>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</si>
  <si>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</si>
  <si>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</si>
  <si>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</si>
  <si>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</si>
  <si>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</si>
  <si>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</si>
  <si>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</si>
  <si>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</si>
  <si>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</si>
  <si>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</si>
  <si>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</si>
  <si>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</si>
  <si>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</si>
  <si>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</si>
  <si>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</si>
  <si>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</si>
  <si>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</si>
  <si>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</si>
  <si>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</si>
  <si>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</si>
  <si>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</si>
  <si>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</si>
  <si>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</si>
  <si>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</si>
  <si>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</si>
  <si>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</si>
  <si>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</si>
  <si>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</si>
  <si>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</si>
  <si>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</si>
  <si>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</si>
  <si>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</si>
  <si>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</si>
  <si>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</si>
  <si>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</si>
  <si>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</si>
  <si>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</si>
  <si>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</si>
  <si>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</si>
  <si>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</si>
  <si>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</si>
  <si>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</si>
  <si>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</si>
  <si>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</si>
  <si>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</si>
  <si>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</si>
  <si>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</si>
  <si>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</si>
  <si>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</si>
  <si>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</si>
  <si>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</si>
  <si>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</si>
  <si>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</si>
  <si>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</si>
  <si>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</si>
  <si>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</si>
  <si>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</si>
  <si>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</si>
  <si>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</si>
  <si>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</si>
  <si>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</si>
  <si>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</si>
  <si>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</si>
  <si>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</si>
  <si>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</si>
  <si>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</si>
  <si>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</si>
  <si>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</si>
  <si>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</si>
  <si>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</si>
  <si>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</si>
  <si>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</si>
  <si>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</si>
  <si>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</si>
  <si>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</si>
  <si>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</si>
  <si>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</si>
  <si>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</si>
  <si>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</si>
  <si>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</si>
  <si>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</si>
  <si>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</si>
  <si>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</si>
  <si>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</si>
  <si>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</si>
  <si>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</si>
  <si>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</si>
  <si>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</si>
  <si>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</si>
  <si>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</si>
  <si>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</si>
  <si>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</si>
  <si>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</si>
  <si>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</si>
  <si>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</si>
  <si>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</si>
  <si>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</si>
  <si>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</si>
  <si>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</si>
  <si>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</si>
  <si>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</si>
  <si>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</si>
  <si>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</si>
  <si>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</si>
  <si>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</si>
  <si>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</si>
  <si>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</si>
  <si>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</si>
  <si>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</si>
  <si>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</si>
  <si>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</si>
  <si>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</si>
  <si>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</si>
  <si>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</si>
  <si>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</si>
  <si>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</si>
  <si>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</si>
  <si>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</si>
  <si>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</si>
  <si>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</si>
  <si>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</si>
  <si>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</si>
  <si>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</si>
  <si>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</si>
  <si>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</si>
  <si>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</si>
  <si>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</si>
  <si>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</si>
  <si>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</si>
  <si>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</si>
  <si>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</si>
  <si>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</si>
  <si>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</si>
  <si>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</si>
  <si>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</si>
  <si>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</si>
  <si>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</si>
  <si>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</si>
  <si>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</si>
  <si>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</si>
  <si>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</si>
  <si>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</si>
  <si>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</si>
  <si>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</si>
  <si>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</si>
  <si>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</si>
  <si>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</si>
  <si>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</si>
  <si>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on the way ETA: 30 Mins</t>
  </si>
  <si>
    <t>TT-20251112-01466- NO NEW PCM</t>
  </si>
  <si>
    <t>EM Tema on the way ETA: 50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</si>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</sst>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310.91687662037293</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45973.865302546299</v>
      </c>
      <c r="H3" s="111"/>
      <c r="I3" s="109"/>
      <c r="J3" s="109"/>
      <c r="K3" s="113"/>
      <c r="L3" s="114" t="str">
        <f>IFERROR(VLOOKUP(#REF!,DB!A:I,9,0),"")</f>
        <v/>
      </c>
    </row>
    <row r="4" spans="1:15" ht="15" customHeight="1">
      <c r="A4" s="108"/>
      <c r="B4" s="109" t="str">
        <f>IFERROR(VLOOKUP(D4,DB!A:K,11,0),"")</f>
        <v/>
      </c>
      <c r="C4" s="109"/>
      <c r="D4" s="109"/>
      <c r="E4" s="110"/>
      <c r="F4" s="111"/>
      <c r="G4" s="112">
        <f t="shared" ca="1" si="0"/>
        <v>45973.865302546299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45973.865302546299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45973.865302546299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45973.865302546299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45973.865302546299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45973.865302546299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45973.865302546299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45973.865302546299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45973.865302546299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45973.865302546299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45973.865302546299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45973.865302546299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45973.865302546299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45973.865302546299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45973.865302546299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45973.865302546299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45973.865302546299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45973.865302546299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45973.865302546299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45973.865302546299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45973.865302546299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45973.865302546299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45973.865302546299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45973.865302546299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45973.865302546299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45973.865302546299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45973.865302546299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45973.865302546299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45973.865302546299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45973.865302546299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45973.865302546299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45973.865302546299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45973.865302546299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45973.865302546299</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45973.865302546299</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45973.865302546299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45973.865302546299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45973.865302546299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45973.865302546299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45973.865302546299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45973.865302546299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45973.865302546299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45973.865302546299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45973.865302546299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45973.865302546299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45973.865302546299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45973.865302546299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45973.865302546299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45973.865302546299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45973.865302546299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45973.865302546299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45973.865302546299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45973.865302546299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45973.865302546299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45973.865302546299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45973.865302546299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45973.865302546299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45973.865302546299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45973.865302546299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45973.865302546299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45973.865302546299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45973.865302546299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45973.865302546299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45973.865302546299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45973.865302546299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45973.865302546299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45973.865302546299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45973.865302546299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45973.865302546299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45973.865302546299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45973.865302546299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45973.865302546299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45973.865302546299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45973.865302546299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45973.865302546299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45973.865302546299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45973.865302546299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45973.865302546299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45973.865302546299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45973.865302546299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45973.865302546299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45973.865302546299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45973.865302546299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45973.865302546299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45973.865302546299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45973.865302546299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45973.865302546299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45973.865302546299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45973.865302546299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45973.865302546299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45973.865302546299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45973.865302546299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45973.865302546299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45973.865302546299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45973.865302546299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45973.865302546299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45973.865302546299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45973.865302546299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45973.865302546299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45973.865302546299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45973.865302546299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45973.865302546299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45973.865302546299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45973.865302546299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45973.865302546299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45973.865302546299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45973.865302546299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45973.865302546299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45973.865302546299</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45973.865302546299</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45973.865302546299</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45973.865302546299</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45973.865302546299</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45973.865302546299</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45973.865302546299</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148.86546481481491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45973.865302546299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45973.865302546299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45973.865302546299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45973.865302546299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45973.865302546299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45973.865302546299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45973.865302546299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45973.865302546299</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45973.865302546299</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45973.865302546299</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45973.865302546299</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45973.865302546299</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45973.865302546299</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45973.865302546299</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45973.865302546299</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45973.865302546299</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45973.865302546299</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45973.865302546299</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45973.865302546299</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45973.865302546299</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45973.865302546299</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45973.865302546299</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45973.865302546299</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45973.865302546299</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45973.865302546299</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45973.865302546299</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45973.865302546299</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45973.865302546299</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45973.865302546299</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45973.865302546299</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45973.865302546299</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45973.865302546299</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45973.865302546299</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45973.865302546299</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45973.865302546299</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45973.865302546299</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45973.865302546299</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45973.865302546299</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45973.865302546299</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45973.865302546299</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45973.865302546299</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45973.865302546299</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45973.865302546299</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45973.865302546299</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45973.865302546299</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45973.865302546299</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45973.865302546299</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45973.865302546299</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45973.865302546299</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45973.865302546299</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45973.865302546299</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45973.865302546299</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45973.865302546299</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45973.865302546299</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45973.865302546299</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45973.865302546299</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45973.865302546299</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45973.865302546299</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45973.865302777776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45973.865302777776</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45973.865302777776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45973.865302777776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45973.865302777776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45973.865302777776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45973.865302777776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45973.865302777776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45973.865302777776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45973.865302777776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45973.865302777776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45973.865302777776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45973.865302777776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45973.865302777776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45973.865302777776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45973.865302777776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45973.865302777776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45973.865302777776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45973.865302777776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45973.865302777776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45973.865302777776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45973.865302777776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45973.865302777776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45973.865302777776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45973.865302777776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45973.865302777776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45973.865302777776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45973.865302777776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45973.865302777776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45973.865302777776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45973.865302777776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45973.865302777776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45973.865302777776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45973.865302777776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45973.865302777776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45973.865302777776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45973.865302777776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45973.865302777776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45973.865302777776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45973.865302777776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45973.865302777776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45973.865302777776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45973.865302777776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45973.865302777776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45973.865302777776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45973.865302777776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45973.865302777776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45973.865302777776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45973.865302777776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45973.865302777776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45973.865302777776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45973.865302777776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45973.865302777776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45973.865302777776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45973.865302777776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45973.865302777776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45973.865302777776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45973.865302777776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45973.865302777776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45973.865302777776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45973.865302777776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45973.865302777776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45973.865302777776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45973.865302777776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45973.865302777776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45973.865302777776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45973.865302777776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45973.865302777776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45973.865302777776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45973.865302777776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45973.865302777776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45973.865302777776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45973.865302777776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45973.865302777776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45973.865302777776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45973.865302777776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45973.865302777776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45973.865302777776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45973.865302777776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45973.865302777776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45973.865302777776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45973.865302777776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45973.865302777776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45973.865302777776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45973.865302777776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45973.865302777776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45973.865302777776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45973.865302777776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45973.865302777776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45973.865302777776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45973.865302777776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45973.865302777776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45973.865302777776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45973.865302777776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45973.865302777776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45973.865302777776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45973.865302777776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45973.865302777776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45973.865302777776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45973.865302777776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45973.865302777776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45973.865302777776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45973.865302777776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45973.865302777776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45973.865302777776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45973.865302777776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45973.865302777776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45973.865302777776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45973.865302777776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45973.865302777776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45973.865302777776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45973.865302777776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45973.865302777776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45973.865302777776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45973.865302777776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45973.865302777776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45973.865302777776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45973.865302777776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45973.865302777776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45973.865302777776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45973.865302777776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45973.865302777776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45973.865302777776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45973.865302777776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45973.865302777776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45973.865302777776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45973.865302777776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45973.865302777776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45973.865302777776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45973.865302777776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45973.865302777776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45973.865302777776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45973.865302777776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45973.865302777776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45973.865302777776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45973.865302777776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45973.865302777776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45973.865302777776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45973.865302777776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45973.865302777776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45973.865302777776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45973.865302777776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45973.865302777776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45973.865302777776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45973.865302777776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45973.865302777776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45973.865302777776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45973.865302777776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45973.865302777776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45973.865302777776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45973.865302777776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45973.865302777776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45973.865302777776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45973.865302777776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45973.865302777776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45973.865302777776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45973.865302777776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45973.865302777776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45973.865302777776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45973.865302777776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45973.865302777776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45973.865302777776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45973.865302777776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45973.865302777776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45973.865302777776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45973.865302777776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45973.865302777776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45973.865302777776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45973.865302777776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45973.865302777776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45973.865302777776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45973.865302777776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45973.865302777776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45973.865302777776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45973.865302777776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45973.865302777776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45973.865302777776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45973.865302777776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45973.865302777776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45973.865302777776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45973.865302777776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45973.865302777776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45973.865302777776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45973.865302777776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45973.865302777776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45973.865302777776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45973.865302777776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45973.865302777776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45973.865302777776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45973.865302777776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45973.865302777776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45973.865302777776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45973.865302777776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45973.865302777776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45973.865302777776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45973.865302777776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45973.865302777776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45973.865302777776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45973.865302777776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45973.865302777776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45973.865302777776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45973.865302777776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45973.865302777776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45973.865302777776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45973.865302777776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45973.865302777776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45973.865302777776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45973.865302777776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45973.865302777776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45973.865302777776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45973.865302777776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45973.865302777776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45973.865302777776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45973.865302777776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45973.865302777776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45973.865302777776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45973.865302777776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45973.865302777776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45973.865302777776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45973.865302777776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45973.865302777776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45973.865302777776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45973.865302777776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45973.865302777776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45973.865302777776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45973.865302777776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45973.865302777776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45973.865302777776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45973.865302777776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45973.865302777776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45973.865302777776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45973.865302777776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45973.865302777776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45973.865302777776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45973.865302777776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45973.865302777776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45973.865302777776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45973.865302777776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45973.865302777776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45973.865302777776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45973.865302777776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45973.865302777776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45973.865302777776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45973.865302777776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45973.865302777776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45973.865302777776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45973.865302777776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45973.865302777776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45973.865302777776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45973.865302777776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45973.865302777776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45973.865302777776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45973.865302777776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45973.865302777776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45973.865302777776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45973.865302777776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45973.865302777776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45973.865302777776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45973.865302777776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45973.865302777776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45973.865302777776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45973.865302777776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45973.865302777776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45973.865302777776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45973.865302777776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45973.865302777776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45973.865302777776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45973.865302777776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45973.865302777776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45973.865302777776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45973.865302777776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45973.865302777776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45973.865302777776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45973.865302777776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45973.865302777776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45973.865302777776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45973.865302777776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45973.865302777776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45973.865302777776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45973.865302777776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45973.865302777776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45973.865302777776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45973.865302777776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45973.865302777776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45973.865302777776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45973.865302777776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45973.865302777776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45973.865302777776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45973.865302777776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45973.865302777776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45973.865302777776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45973.865302777776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45973.865302777776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45973.865302777776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45973.865302777776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45973.865302777776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45973.865302777776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45973.865302777776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45973.865302777776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45973.865302777776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45973.865302777776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45973.865302777776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45973.865302777776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45973.865302777776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45973.865302777776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45973.865302777776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45973.865302777776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45973.865302777776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45973.865302777776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45973.865302777776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45973.865302777776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45973.865302777776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45973.865302777776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45973.865302777776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45973.865302777776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45973.865302777776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45973.865302777776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45973.865302777776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45973.865302777776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45973.865302777776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45973.865302777776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45973.865302777776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45973.865302777776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45973.865302777776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45973.865302777776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45973.865302777776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45973.865302777776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45973.865302777776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45973.865302777776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45973.865302777776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45973.865302777776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45973.865302777776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45973.865302777776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45973.865302777776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45973.865302777776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45973.865302777776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45973.865302777776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45973.865302777776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45973.865302777776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45973.865302777776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45973.865302777776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45973.865302777776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45973.865302777776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45973.865302777776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45973.865302777776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45973.865302777776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45973.865302777776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45973.865302777776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45973.865302777776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45973.865302777776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45973.865302777776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45973.865302777776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45973.865302777776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45973.865302777776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45973.865302777776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45973.865302777776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45973.865302777776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45973.865302777776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45973.865302777776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45973.865302777776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45973.865302777776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45973.865302777776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45973.865302777776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45973.865302777776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45973.865302777776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45973.865302777776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45973.865302777776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45973.865302777776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45973.865302777776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45973.865302777776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45973.865302777776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45973.865302777776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45973.865302777776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45973.865302777776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45973.865302777776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45973.865302777776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45973.865302777776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45973.865302777776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45973.865302777776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45973.865302777776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45973.865302777776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45973.865302777776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45973.865302777776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45973.865302777776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45973.865302777776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45973.865302777776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45973.865302777776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45973.865302777776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45973.865302777776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45973.865302777776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45973.865302777776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45973.865302777776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45973.865302777776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45973.865302777776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45973.865302777776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45973.865302777776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45973.865302777776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45973.865302777776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45973.865302777776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45973.865302777776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45973.865302777776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45973.865302777776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45973.865302777776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45973.865302777776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45973.865302777776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45973.865302777776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45973.865302777776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45973.865302777776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45973.865302777776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45973.865302777776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45973.865302777776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45973.865302777776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45973.865302777776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45973.865302777776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45973.865302777776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45973.865302777776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45973.865302777776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45973.865302777776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45973.865302777776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45973.865302777776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45973.865302777776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45973.865302777776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45973.865302777776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45973.865302777776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45973.865302777776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45973.865302777776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45973.865302777776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45973.865302777776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45973.865302777776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45973.865302777776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45973.865302777776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45973.865302777776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45973.865302777776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45973.865302777776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45973.865302777776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45973.865302777776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45973.865302777776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45973.865302777776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45973.865302777776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45973.865302777776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45973.865302777776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45973.865302777776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45973.865302777776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45973.865302777776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45973.865302777776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45973.865302777776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45973.865302777776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45973.865302777776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45973.865302777776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45973.865302777776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45973.865302777776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45973.865302777776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45973.865302777776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45973.865302777776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45973.865302777776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45973.865302777776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45973.865302777776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45973.865302777776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45973.865302777776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45973.865302777776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45973.865302777776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45973.865302777776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45973.865302777776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45973.865302777776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45973.865302777776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45973.865302777776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45973.865302777776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45973.865302777776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45973.865302777776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45973.865302777776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45973.865302777776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45973.865302777776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45973.865302777776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45973.865302777776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45973.865302777776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45973.865302777776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45973.865302777776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45973.865302777776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45973.865302777776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45973.865302777776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45973.865302777776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45973.865302777776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45973.865302777776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45973.865302777776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45973.865302777776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45973.865302777776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45973.865302777776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45973.865302777776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45973.865302777776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45973.865302777776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45973.865302777776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45973.865302777776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45973.865302777776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45973.865302777776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45973.865302777776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45973.865302777776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45973.865302777776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45973.865302777776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45973.865302777776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45973.865302777776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45973.865302777776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45973.865302777776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45973.865302777776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45973.865302777776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45973.865302777776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45973.865302777776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45973.865302777776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45973.865302777776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45973.865302777776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45973.865302777776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45973.865302777776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45973.865302777776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45973.865302777776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45973.865302777776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45973.865302777776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45973.865302777776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45973.865302777776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45973.865302777776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45973.865302777776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45973.865302777776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45973.865302777776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45973.865302777776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45973.865302777776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45973.865302777776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45973.865302777776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45973.865302777776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45973.865302777776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45973.865302777776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45973.865302777776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45973.865302777776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45973.865302777776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45973.865302777776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45973.865302777776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45973.865302777776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45973.865302777776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45973.865302777776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45973.865302777776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45973.865302777776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45973.865302777776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45973.865302777776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45973.865302777776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45973.865302777776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45973.865302777776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45973.865302777776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45973.865302777776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45973.865302777776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45973.865302777776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45973.865302777776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45973.865302777776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45973.865302777776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45973.865302777776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45973.865302777776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45973.865302777776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45973.865302777776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45973.865302777776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45973.865302777776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45973.865302777776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45973.865302777776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45973.865302777776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45973.865302777776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45973.865302777776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45973.865302777776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45973.865302777776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45973.865302777776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45973.865302777776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45973.865302777776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45973.865302777776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45973.865302777776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45973.865302777776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45973.865302777776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45973.865302777776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45973.865302777776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45973.865302777776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45973.865302777776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45973.865302777776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45973.865302777776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45973.865302777776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45973.865302777776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45973.865302777776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45973.865302777776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45973.865302777776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45973.865302777776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45973.865302777776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45973.865302777776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45973.865302777776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45973.865302777776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45973.865302777776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45973.865302777776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45973.865302777776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45973.865302777776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45973.865302777776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45973.865302777776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45973.865302777776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45973.865302777776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45973.865302777776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45973.865302777776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45973.865302777776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45973.865302777776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45973.865302777776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45973.865302777776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45973.865302777776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45973.865302777776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45973.865302777776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45973.865302777776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45973.865302777776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45973.865302777776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45973.865302777776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45973.865302777776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45973.865302777776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45973.865302777776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45973.865302777776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45973.865302777776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45973.865302777776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45973.865302777776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45973.865302777776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45973.865302777776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45973.865302777776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45973.865302777776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45973.865302777776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45973.865302777776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45973.865302777776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45973.865302777776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45973.865302777776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45973.865302777776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45973.865302777776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45973.865302777776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45973.865302777776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45973.865302777776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45973.865302777776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45973.865302777776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45973.865302777776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45973.865302777776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45973.865302777776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45973.865302777776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45973.865302777776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45973.865302777776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45973.865302777776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45973.865302777776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45973.865302777776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45973.865302777776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45973.865302777776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45973.865302777776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45973.865302777776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45973.865302777776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45973.865302777776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45973.865302777776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45973.865302777776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45973.865302777776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45973.865302777776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45973.865302777776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45973.865302777776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45973.865302777776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45973.865302777776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45973.865302777776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45973.865302777776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45973.865302777776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45973.865302777776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45973.865302777776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45973.865302777776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45973.865302777776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45973.865302777776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45973.865302777776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45973.865302777776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45973.865302777776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45973.865302777776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45973.865302777776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45973.865302777776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45973.865302777776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45973.865302777776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45973.865302777776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45973.865302777776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45973.865302777776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45973.865302777776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45973.865302777776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45973.865302777776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45973.865302777776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45973.865302777776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45973.865302777776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45973.865302777776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45973.865302777776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45973.865302777776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45973.865302777776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45973.865302777776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45973.865302777776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45973.865302777776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45973.865302777776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45973.865302777776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45973.865302777776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45973.865302777776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45973.865302777776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45973.865302777776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45973.865302777776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45973.865302777776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45973.865302777776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45973.865302777776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45973.865302777776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45973.865302777776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45973.865302777776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45973.865302777776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45973.865302777776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45973.865302777776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45973.865302777776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45973.865302777776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45973.865302777776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45973.865302777776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45973.865302777776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45973.865302777776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45973.865302777776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45973.865302777776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45973.865302777776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45973.865302777776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45973.865302777776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45973.865302777776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45973.865302777776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45973.865302777776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45973.865302777776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45973.865302777776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45973.865302777776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45973.865302777776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45973.865302777776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45973.865302777776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45973.865302777776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45973.865302777776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45973.865302777776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45973.865302777776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45973.865302777776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45973.865302777776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45973.865302777776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45973.865302777776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45973.865302777776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45973.865302777776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45973.865302777776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45973.865302777776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45973.865302777776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45973.865302777776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45973.865302777776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45973.865302777776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45973.865302777776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45973.865302777776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45973.865302777776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45973.865302777776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45973.865302777776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45973.865302777776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45973.865302777776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45973.865302777776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45973.865302777776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45973.865302777776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45973.865302777776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45973.865302777776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45973.865302777776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45973.865302777776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45973.865302777776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45973.865302777776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45973.865302777776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45973.865302777776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45973.865302777776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45973.865302777776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45973.865302777776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45973.865302777776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45973.865302777776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45973.865302777776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45973.865302777776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45973.865302777776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45973.865302777776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45973.865302777776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45973.865302777776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45973.865302777776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45973.865302777776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45973.865302777776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45973.865302777776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45973.865302777776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45973.865302777776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45973.865302777776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45973.865302777776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45973.865302777776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45973.865302777776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45973.865302777776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45973.865302777776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45973.865302777776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45973.865302777776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45973.865302777776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45973.865302777776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45973.865302777776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45973.865302777776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45973.865302777776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45973.865302777776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45973.865302777776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45973.865302777776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45973.865302777776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45973.865302777776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45973.865302777776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45973.865302777776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45973.865302777776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45973.865302777776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45973.865302777776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45973.865302777776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45973.865302777776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45973.865302777776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45973.865302777776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45973.865302777776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45973.865302777776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45973.865302777776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45973.865302777776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45973.865302777776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45973.865302777776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45973.865302777776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45973.865302777776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45973.865302777776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45973.865302777776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45973.865302777776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45973.865302777776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45973.865302777776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45973.865302777776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45973.865302777776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45973.865302777776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45973.865302777776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45973.865302777776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45973.865302777776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45973.865302777776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45973.865302777776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45973.865302777776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45973.865302777776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45973.865302777776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45973.865302777776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45973.865302777776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45973.865302777776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45973.865302777776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45973.865302777776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45973.865302777776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45973.865302777776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45973.865302777776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45973.865302777776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45973.865302777776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45973.865302777776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45973.865302777776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45973.865302777776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45973.865302777776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45973.865302777776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45973.865302777776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45973.865302777776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45973.865302777776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45973.865302777776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45973.865302777776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45973.865302777776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45973.865302777776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45973.865302777776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45973.865302777776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45973.865302777776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45973.865302777776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45973.865302777776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45973.865302777776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45973.865302777776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45973.865302777776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45973.865302777776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45973.865302777776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45973.865302777776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45973.865302777776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45973.865302777776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45973.865302777776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45973.865302777776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45973.865302777776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45973.865302777776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45973.865302777776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45973.865302777776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45973.865302777776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45973.865302777776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45973.865302777776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45973.865302777776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45973.865302777776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45973.865302777776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45973.865302777776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45973.865302777776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45973.865302777776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45973.865302777776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45973.865302777776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45973.865302777776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45973.865302777776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45973.865302777776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45973.865302777776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45973.865302777776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45973.865302777776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45973.865302777776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45973.865302777776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45973.865302777776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45973.865302777776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45973.865302777776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45973.865302777776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45973.865302777776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45973.865302777776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45973.865302777776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45973.865302777776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45973.865302777776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45973.865302777776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45973.865302777776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45973.865302777776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45973.865302777776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45973.865302777776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45973.865302777776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45973.865302777776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45973.865302777776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45973.865302777776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45973.865302777776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45973.865302777776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45973.865302777776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45973.865302777776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45973.865302777776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45973.865302777776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45973.865302777776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45973.865302777776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45973.865302777776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45973.865302777776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45973.865302777776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45973.865302777776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45973.865302777776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45973.865302777776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45973.865302777776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45973.865302777776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45973.865302777776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45973.865302777776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45973.865302777776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45973.865302777776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45973.865302777776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45973.865302777776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45973.865302777776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45973.865302777776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45973.865302777776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45973.865302777776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45973.865302777776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45973.865302777776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45973.865302777776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45973.865302777776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45973.865302777776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45973.865302777776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45973.865302777776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45973.865302777776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45973.865302777776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45973.865302777776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45973.865302777776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45973.865302777776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45973.865302777776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45973.865302777776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45973.865302777776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45973.865302777776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45973.865302777776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45973.865302777776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45973.865302777776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45973.865302777776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45973.865302777776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45973.865302777776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45973.865302777776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45973.865302777776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45973.865302777776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45973.865302777776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45973.865302777776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45973.865302777776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45973.865302777776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45973.865302777776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45973.865302777776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45973.865302777776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45973.865302777776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45973.865302777776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45973.865302777776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45973.865302777776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45973.865302777776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45973.865302777776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45973.865302777776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45973.865302777776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45973.865302777776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45973.865302777776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45973.865302777776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45973.865302777776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45973.865302777776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45973.865302777776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45973.865302777776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45973.865302777776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45973.865302777776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45973.865302777776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45973.865302777776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45973.865302777776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45973.865302777776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45973.865302777776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45973.865302777776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45973.865302777776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45973.865302777776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45973.865302777776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45973.865302777776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45973.865302777776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45973.865302777776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45973.865302777776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45973.865302777776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45973.865302777776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45973.865302777776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45973.865302777776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45973.865302777776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45973.865302777776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45973.865302777776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45973.865302777776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45973.865302777776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45973.865302777776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45973.865302777776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45973.865302777776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45973.865302777776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45973.865302777776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45973.865302777776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45973.865302777776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45973.865302777776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45973.865302777776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45973.865302777776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45973.865302777776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45973.865302777776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45973.865302777776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45973.865302777776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45973.865302777776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45973.865302777776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45973.865302777776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45973.865302777776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45973.865302777776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45973.865302777776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45973.865302777776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45973.865302777776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45973.865302777776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45973.865302777776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45973.865302777776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45973.865302777776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45973.865302777776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45973.865302777776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45973.865302777776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45973.865302777776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45973.865302777776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45973.865302777776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45973.865302777776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45973.865302777776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45973.865302777776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45973.865302777776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45973.865302777776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45973.865302777776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45973.865302777776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45973.865302777776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45973.865302777776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45973.865302777776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45973.865302777776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45973.865302777776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45973.865302777776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270.38458518518019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45973.865302546299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45973.865302546299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45973.865302546299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45973.865302546299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45973.865302546299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45973.865302546299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45973.865302546299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45973.865302546299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45973.865302546299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45973.865302546299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45973.865302546299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45973.865302546299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45973.865302546299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45973.865302546299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45973.865302546299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45973.865302546299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45973.865302546299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45973.865302546299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45973.865302546299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45973.865302546299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45973.865302546299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45973.865302546299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45973.865302546299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45973.865302546299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45973.865302546299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45973.865302546299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45973.865302546299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45973.865302546299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45973.865302546299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45973.865302546299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45973.865302546299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45973.865302546299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45973.865302546299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45973.865302546299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45973.865302546299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45973.865302546299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45973.865302546299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45973.865302546299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45973.865302546299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45973.865302546299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45973.865302546299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45973.865302546299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45973.865302546299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45973.865302546299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45973.865302546299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45973.865302546299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45973.865302546299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45973.865302546299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45973.865302546299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45973.865302546299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45973.865302546299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45973.865302546299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45973.865302546299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45973.865302546299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45973.865302546299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45973.865302546299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45973.865302546299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45973.865302546299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45973.865302546299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45973.865302546299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45973.865302546299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45973.865302546299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45973.865302546299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45973.865302546299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45973.865302546299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45973.865302546299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45973.865302546299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45973.865302546299</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tabSelected="1" workbookViewId="0">
      <selection activeCell="D12" sqref="D12"/>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82.033242361110752</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47.676425462959742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25.204191666663974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39118</v>
      </c>
      <c r="L7" s="124" t="str">
        <f>IFERROR(VLOOKUP(D7,DB!A:I,9,0),"")</f>
        <v>Latis</v>
      </c>
    </row>
    <row r="8" spans="1:13">
      <c r="A8" s="124"/>
      <c r="B8" s="124" t="str">
        <f>IFERROR(VLOOKUP(D8,DB!A:K,11,0),"")</f>
        <v/>
      </c>
      <c r="C8" s="124"/>
      <c r="D8" s="124"/>
      <c r="E8" s="124"/>
      <c r="F8" s="124"/>
      <c r="G8" s="126">
        <f t="shared" ca="1" si="1"/>
        <v>45973.865302546299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45973.865302546299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45973.865302546299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45973.865302546299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45973.865302777776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45973.865302777776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45973.865302777776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45973.865302777776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45973.865302777776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45973.865302777776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45973.865302777776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45973.865302777776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45973.865302777776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45973.865302777776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45973.865302777776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45973.865302777776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45973.865302777776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45973.865302777776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45973.865302777776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45973.865302777776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45973.865302777776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45973.865302777776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45973.865302777776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45973.865302777776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45973.865302777776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45973.865302777776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45973.865302777776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45973.865302777776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45973.865302777776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45973.865302777776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45973.865302777776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45973.865302777776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45973.865302777776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45973.865302777776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45973.865302777776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45973.865302777776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45973.865302777776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45973.865302777776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45973.865302777776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45973.865302777776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45973.865302777776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45973.865302777776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45973.865302777776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45973.865302777776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45973.865302777776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45973.865302777776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45973.865302777776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45973.865302777776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45973.865302777776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45973.865302777776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45973.865302777776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45973.865302777776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45973.865302777776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45973.865302777776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45973.865302777776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45973.865302777776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45973.865302777776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45973.865302777776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45973.865302777776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45973.865302777776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45973.865302777776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45973.865302777776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45973.865302777776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45973.865302777776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45973.865302777776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45973.865302777776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45973.865302777776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45973.865302777776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45973.865302777776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45973.865302777776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45973.865302777776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45973.865302777776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45973.865302777776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45973.865302777776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45973.865302777776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45973.865302777776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45973.865302777776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45973.865302777776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45973.865302777776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45973.865302777776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45973.865302777776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45973.865302777776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45973.865302777776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45973.865302777776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45973.865302777776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45973.865302777776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45973.865302777776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45973.865302777776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45973.865302777776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45973.865302777776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45973.865302777776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45973.865302777776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45973.865302777776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45973.865302777776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45973.865302777776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45973.865302777776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45973.865302777776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45973.865302777776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45973.865302777776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45973.865302777776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45973.865302777776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45973.865302777776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45973.865302777776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45973.865302777776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45973.865302777776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45973.865302777776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45973.865302777776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45973.865302777776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45973.865302777776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45973.865302777776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45973.865302777776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45973.865302777776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45973.865302777776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45973.865302777776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45973.865302777776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45973.865302777776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45973.865302777776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45973.865302777776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45973.865302777776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45973.865302777776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45973.865302777776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45973.865302777776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45973.865302777776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45973.865302777776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45973.865302777776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45973.865302777776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45973.865302777776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45973.865302777776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45973.865302777776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45973.865302777776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45973.865302777776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45973.865302777776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45973.865302777776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45973.865302777776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45973.865302777776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45973.865302777776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45973.865302777776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45973.865302777776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45973.865302777776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45973.865302777776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45973.865302777776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45973.865302777776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45973.865302777776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45973.865302777776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45973.865302777776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45973.865302777776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45973.865302777776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45973.865302777776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45973.865302777776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45973.865302777776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45973.865302777776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45973.865302777776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45973.865302777776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45973.865302777776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45973.865302777776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45973.865302777776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45973.865302777776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45973.865302777776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45973.865302777776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45973.865302777776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45973.865302777776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45973.865302777776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45973.865302777776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45973.865302777776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45973.865302777776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45973.865302777776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45973.865302777776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45973.865302777776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45973.865302777776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45973.865302777776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45973.865302777776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45973.865302777776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45973.865302777776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45973.865302777776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45973.865302777776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45973.865302777776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45973.865302777776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45973.865302777776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45973.865302777776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45973.865302777776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45973.865302777776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45973.865302777776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45973.865302777776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45973.865302777776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45973.865302777776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45973.865302777776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45973.865302777776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45973.865302777776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45973.865302777776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45973.865302777776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45973.865302777776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45973.865302777776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45973.865302777776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45973.865302777776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45973.865302777776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45973.865302777776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45973.865302777776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45973.865302777776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45973.865302777776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45973.865302777776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45973.865302777776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45973.865302777776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45973.865302777776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45973.865302777776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45973.865302777776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45973.865302777776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45973.865302777776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45973.865302777776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45973.865302777776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45973.865302777776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45973.865302777776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45973.865302777776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45973.865302777776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45973.865302777776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45973.865302777776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45973.865302777776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45973.865302777776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45973.865302777776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45973.865302777776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45973.865302777776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45973.865302777776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45973.865302777776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45973.865302777776</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39119</v>
      </c>
      <c r="B2" s="141" t="str">
        <f>IFERROR(VLOOKUP(D2,DB!A:K,11,0),"")</f>
        <v>R6</v>
      </c>
      <c r="C2" s="142">
        <v>1</v>
      </c>
      <c r="D2" s="141" t="s">
        <v>30913</v>
      </c>
      <c r="E2" s="124" t="s">
        <v>39021</v>
      </c>
      <c r="F2" s="156">
        <v>45973.331250000003</v>
      </c>
      <c r="G2" s="105">
        <f t="shared" ref="G2:G50" ca="1" si="0">IFERROR(NOW()-F2,"-")</f>
        <v>0.53405254629615229</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45973.865302546299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45973.865302546299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45973.865302546299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45973.865302546299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45973.865302546299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45973.865302546299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45973.865302546299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45973.865302546299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45973.865302546299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45973.865302546299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45973.865302546299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45973.865302546299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45973.865302546299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45973.865302546299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45973.865302546299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45973.865302546299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45973.865302546299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45973.865302546299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45973.865302546299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45973.865302546299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45973.865302546299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45973.865302546299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45973.865302546299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45973.865302546299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45973.865302546299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45973.865302546299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45973.865302546299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45973.865302546299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45973.865302546299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45973.865302546299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45973.865302546299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45973.865302546299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45973.865302546299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45973.865302546299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45973.865302546299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45973.865302546299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45973.865302546299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45973.865302546299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45973.865302546299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45973.865302546299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45973.865302546299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45973.865302546299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45973.865302546299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45973.865302546299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45973.865302546299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45973.865302546299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45973.865302546299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45973.865302546299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45973.865302546299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45973.865302546299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45973.865302546299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45973.865302546299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45973.865302546299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45973.865302546299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45973.865302546299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45973.865302546299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45973.865302546299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45973.865302546299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45973.865302546299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45973.865302546299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45973.865302546299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45973.865302546299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45973.865302546299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45973.865302546299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45973.865302546299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45973.865302546299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45973.865302546299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45973.865302546299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45973.865302546299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45973.865302546299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45973.865302546299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45973.865302546299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45973.865302546299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45973.865302546299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45973.865302546299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45973.865302546299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45973.865302546299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45973.865302546299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45973.865302546299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45973.865302546299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45973.865302546299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45973.865302546299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45973.865302546299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45973.865302546299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45973.865302546299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45973.865302546299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45973.865302546299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45973.865302546299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45973.865302546299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45973.865302546299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45973.865302546299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45973.865302546299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45973.865302546299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45973.865302546299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45973.865302546299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45973.865302546299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45973.865302546299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45973.865302546299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45973.865302546299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45973.865302546299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45973.865302546299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45973.865302546299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45973.865302546299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45973.865302546299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45973.865302546299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45973.865302546299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45973.865302546299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45973.865302546299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45973.865302546299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45973.865302546299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45973.865302546299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45973.865302546299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45973.865302546299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45973.865302546299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45973.865302546299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45973.865302546299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45973.865302546299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45973.865302546299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45973.865302546299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45973.865302546299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45973.865302546299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45973.865302546299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45973.865302546299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45973.865302546299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45973.865302546299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45973.865302546299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45973.865302546299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45973.865302546299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45973.865302546299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45973.865302546299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45973.865302546299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45973.865302546299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45973.865302546299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45973.865302546299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45973.865302546299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45973.865302546299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45973.865302546299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45973.865302546299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45973.865302546299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45973.865302546299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45973.865302546299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45973.865302546299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45973.865302546299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45973.865302546299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45973.865302546299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45973.865302546299</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