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20" documentId="120_S{2AC9BD13-BADA-5192-A53E-5A8FF88502F6}" xr6:coauthVersionLast="47" xr6:coauthVersionMax="47" xr10:uidLastSave="{D9958318-06BB-4929-9E62-A4E8924A1BA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L6" i="4"/>
  <c r="L7" i="4"/>
  <c r="L8"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<sst xmlns="http://schemas.openxmlformats.org/spreadsheetml/2006/main" count="180292" uniqueCount="39131">
  <si>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</si>
  <si>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</si>
  <si>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</si>
  <si>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</si>
  <si>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</si>
  <si>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</si>
  <si>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</si>
  <si>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</si>
  <si>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</si>
  <si>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</si>
  <si>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</si>
  <si>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</si>
  <si>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</si>
  <si>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</si>
  <si>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</si>
  <si>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</si>
  <si>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</si>
  <si>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</si>
  <si>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</si>
  <si>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</si>
  <si>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</si>
  <si>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</si>
  <si>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</si>
  <si>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</si>
  <si>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</si>
  <si>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</si>
  <si>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</si>
  <si>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</si>
  <si>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</si>
  <si>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</si>
  <si>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</si>
  <si>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</si>
  <si>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</si>
  <si>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</si>
  <si>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</si>
  <si>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</si>
  <si>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</si>
  <si>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</si>
  <si>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</si>
  <si>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</si>
  <si>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</si>
  <si>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</si>
  <si>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</si>
  <si>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</si>
  <si>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</si>
  <si>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</si>
  <si>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</si>
  <si>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</si>
  <si>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</si>
  <si>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</si>
  <si>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</si>
  <si>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</si>
  <si>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</si>
  <si>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</si>
  <si>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</si>
  <si>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</si>
  <si>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</si>
  <si>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</si>
  <si>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</si>
  <si>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</si>
  <si>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</si>
  <si>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</si>
  <si>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</si>
  <si>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</si>
  <si>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</si>
  <si>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</si>
  <si>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</si>
  <si>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</si>
  <si>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</si>
  <si>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</si>
  <si>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</si>
  <si>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</si>
  <si>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</si>
  <si>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</si>
  <si>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</si>
  <si>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</si>
  <si>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</si>
  <si>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</si>
  <si>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</si>
  <si>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</si>
  <si>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</si>
  <si>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</si>
  <si>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</si>
  <si>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</si>
  <si>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</si>
  <si>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</si>
  <si>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</si>
  <si>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</si>
  <si>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</si>
  <si>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</si>
  <si>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</si>
  <si>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</si>
  <si>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</si>
  <si>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</si>
  <si>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</si>
  <si>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</si>
  <si>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</si>
  <si>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</si>
  <si>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</si>
  <si>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</si>
  <si>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</si>
  <si>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</si>
  <si>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</si>
  <si>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</si>
  <si>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</si>
  <si>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</si>
  <si>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</si>
  <si>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</si>
  <si>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</si>
  <si>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</si>
  <si>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</si>
  <si>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</si>
  <si>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</si>
  <si>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</si>
  <si>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</si>
  <si>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</si>
  <si>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</si>
  <si>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</si>
  <si>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</si>
  <si>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</si>
  <si>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</si>
  <si>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</si>
  <si>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</si>
  <si>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</si>
  <si>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</si>
  <si>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</si>
  <si>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</si>
  <si>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</si>
  <si>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</si>
  <si>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</si>
  <si>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</si>
  <si>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</si>
  <si>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</si>
  <si>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</si>
  <si>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</si>
  <si>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</si>
  <si>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</si>
  <si>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</si>
  <si>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</si>
  <si>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</si>
  <si>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</si>
  <si>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</si>
  <si>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</si>
  <si>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</si>
  <si>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</si>
  <si>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</si>
  <si>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</si>
  <si>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</si>
  <si>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</si>
  <si>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</si>
  <si>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</si>
  <si>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</si>
  <si>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</si>
  <si>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</si>
  <si>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</si>
  <si>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</si>
  <si>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</si>
  <si>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</si>
  <si>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</si>
  <si>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</si>
  <si>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</si>
  <si>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</si>
  <si>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</si>
  <si>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</si>
  <si>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</si>
  <si>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</si>
  <si>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</si>
  <si>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</si>
  <si>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</si>
  <si>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</si>
  <si>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</si>
  <si>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</si>
  <si>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</si>
  <si>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</si>
  <si>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</si>
  <si>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</si>
  <si>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</si>
  <si>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</si>
  <si>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</si>
  <si>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</si>
  <si>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</si>
  <si>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</si>
  <si>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</si>
  <si>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</si>
  <si>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</si>
  <si>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</si>
  <si>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</si>
  <si>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</si>
  <si>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</si>
  <si>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</si>
  <si>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</si>
  <si>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</si>
  <si>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</si>
  <si>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</si>
  <si>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</si>
  <si>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</si>
  <si>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</si>
  <si>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</si>
  <si>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</si>
  <si>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</si>
  <si>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</si>
  <si>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</si>
  <si>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</si>
  <si>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</si>
  <si>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</si>
  <si>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</si>
  <si>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</si>
  <si>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</si>
  <si>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</si>
  <si>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</si>
  <si>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</si>
  <si>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</si>
  <si>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</si>
  <si>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</si>
  <si>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</si>
  <si>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</si>
  <si>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</si>
  <si>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</si>
  <si>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</si>
  <si>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</si>
  <si>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</si>
  <si>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</si>
  <si>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</si>
  <si>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</si>
  <si>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</si>
  <si>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</si>
  <si>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</si>
  <si>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</si>
  <si>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</si>
  <si>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</si>
  <si>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</si>
  <si>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</si>
  <si>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</si>
  <si>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</si>
  <si>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</si>
  <si>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</si>
  <si>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</si>
  <si>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</si>
  <si>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</si>
  <si>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</si>
  <si>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</si>
  <si>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</si>
  <si>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</si>
  <si>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</si>
  <si>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</si>
  <si>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</si>
  <si>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</si>
  <si>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</si>
  <si>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</si>
  <si>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</si>
  <si>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</si>
  <si>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</si>
  <si>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</si>
  <si>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</si>
  <si>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</si>
  <si>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</si>
  <si>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</si>
  <si>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</si>
  <si>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</si>
  <si>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</si>
  <si>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</si>
  <si>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</si>
  <si>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</si>
  <si>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</si>
  <si>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</si>
  <si>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</si>
  <si>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</si>
  <si>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</si>
  <si>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</si>
  <si>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</si>
  <si>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</si>
  <si>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</si>
  <si>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</si>
  <si>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</si>
  <si>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</si>
  <si>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</si>
  <si>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</si>
  <si>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</si>
  <si>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</si>
  <si>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</si>
  <si>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</si>
  <si>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</si>
  <si>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</si>
  <si>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</si>
  <si>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</si>
  <si>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</si>
  <si>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</si>
  <si>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</si>
  <si>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</si>
  <si>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</si>
  <si>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</si>
  <si>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</si>
  <si>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</si>
  <si>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</si>
  <si>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</si>
  <si>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</si>
  <si>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</si>
  <si>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</si>
  <si>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</si>
  <si>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</si>
  <si>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</si>
  <si>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</si>
  <si>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</si>
  <si>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</si>
  <si>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</si>
  <si>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</si>
  <si>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</si>
  <si>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</si>
  <si>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</si>
  <si>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</si>
  <si>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</si>
  <si>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</si>
  <si>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</si>
  <si>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</si>
  <si>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</si>
  <si>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</si>
  <si>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</si>
  <si>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</si>
  <si>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</si>
  <si>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</si>
  <si>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</si>
  <si>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</si>
  <si>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</si>
  <si>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</si>
  <si>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</si>
  <si>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</si>
  <si>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</si>
  <si>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</si>
  <si>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</si>
  <si>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</si>
  <si>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</si>
  <si>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</si>
  <si>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</si>
  <si>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</si>
  <si>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</si>
  <si>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</si>
  <si>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</si>
  <si>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</si>
  <si>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</si>
  <si>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</si>
  <si>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</si>
  <si>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</si>
  <si>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</si>
  <si>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</si>
  <si>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</si>
  <si>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</si>
  <si>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</si>
  <si>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</si>
  <si>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</si>
  <si>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</si>
  <si>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</si>
  <si>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</si>
  <si>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</si>
  <si>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</si>
  <si>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</si>
  <si>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</si>
  <si>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</si>
  <si>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</si>
  <si>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</si>
  <si>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</si>
  <si>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</si>
  <si>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</si>
  <si>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</si>
  <si>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</si>
  <si>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</si>
  <si>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</si>
  <si>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</si>
  <si>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</si>
  <si>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</si>
  <si>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</si>
  <si>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</si>
  <si>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</si>
  <si>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</si>
  <si>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</si>
  <si>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</si>
  <si>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</si>
  <si>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</si>
  <si>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</si>
  <si>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</si>
  <si>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</si>
  <si>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</si>
  <si>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</si>
  <si>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</si>
  <si>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</si>
  <si>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</si>
  <si>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</si>
  <si>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</si>
  <si>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</si>
  <si>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</si>
  <si>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</si>
  <si>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</si>
  <si>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</si>
  <si>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</si>
  <si>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</si>
  <si>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</si>
  <si>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</si>
  <si>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</si>
  <si>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</si>
  <si>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</si>
  <si>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</si>
  <si>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</si>
  <si>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</si>
  <si>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</si>
  <si>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</si>
  <si>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</si>
  <si>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</si>
  <si>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</si>
  <si>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</si>
  <si>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</si>
  <si>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</si>
  <si>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</si>
  <si>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</si>
  <si>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</si>
  <si>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</si>
  <si>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</si>
  <si>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</si>
  <si>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</si>
  <si>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</si>
  <si>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</si>
  <si>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</si>
  <si>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</si>
  <si>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</si>
  <si>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</si>
  <si>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</si>
  <si>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</si>
  <si>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</si>
  <si>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</si>
  <si>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</si>
  <si>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</si>
  <si>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</si>
  <si>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</si>
  <si>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</si>
  <si>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</si>
  <si>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</si>
  <si>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</si>
  <si>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</si>
  <si>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</si>
  <si>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</si>
  <si>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</si>
  <si>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</si>
  <si>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</si>
  <si>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</si>
  <si>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</si>
  <si>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</si>
  <si>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</si>
  <si>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</si>
  <si>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</si>
  <si>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</si>
  <si>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</si>
  <si>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</si>
  <si>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</si>
  <si>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</si>
  <si>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</si>
  <si>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</si>
  <si>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</si>
  <si>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</si>
  <si>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</si>
  <si>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</si>
  <si>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</si>
  <si>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</si>
  <si>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</si>
  <si>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</si>
  <si>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</si>
  <si>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</si>
  <si>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</si>
  <si>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</si>
  <si>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</si>
  <si>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</si>
  <si>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</si>
  <si>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</si>
  <si>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</si>
  <si>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</si>
  <si>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</si>
  <si>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</si>
  <si>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</si>
  <si>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</si>
  <si>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</si>
  <si>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</si>
  <si>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</si>
  <si>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</si>
  <si>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</si>
  <si>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</si>
  <si>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</si>
  <si>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</si>
  <si>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</si>
  <si>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</si>
  <si>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</si>
  <si>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</si>
  <si>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</si>
  <si>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</si>
  <si>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</si>
  <si>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</si>
  <si>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</si>
  <si>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</si>
  <si>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</si>
  <si>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</si>
  <si>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</si>
  <si>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</si>
  <si>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</si>
  <si>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</si>
  <si>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</si>
  <si>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</si>
  <si>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</si>
  <si>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</si>
  <si>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</si>
  <si>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</si>
  <si>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</si>
  <si>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</si>
  <si>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</si>
  <si>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</si>
  <si>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</si>
  <si>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</si>
  <si>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</si>
  <si>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</si>
  <si>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</si>
  <si>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</si>
  <si>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</si>
  <si>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</si>
  <si>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</si>
  <si>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</si>
  <si>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</si>
  <si>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</si>
  <si>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</si>
  <si>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</si>
  <si>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</si>
  <si>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</si>
  <si>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</si>
  <si>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</si>
  <si>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</si>
  <si>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</si>
  <si>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</si>
  <si>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</si>
  <si>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</si>
  <si>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</si>
  <si>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</si>
  <si>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</si>
  <si>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</si>
  <si>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</si>
  <si>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</si>
  <si>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</si>
  <si>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</si>
  <si>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</si>
  <si>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</si>
  <si>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</si>
  <si>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</si>
  <si>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</si>
  <si>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</si>
  <si>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</si>
  <si>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</si>
  <si>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</si>
  <si>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</si>
  <si>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</si>
  <si>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</si>
  <si>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</si>
  <si>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</si>
  <si>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</si>
  <si>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</si>
  <si>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</si>
  <si>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</si>
  <si>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</si>
  <si>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</si>
  <si>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</si>
  <si>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</si>
  <si>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</si>
  <si>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</si>
  <si>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</si>
  <si>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</si>
  <si>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</si>
  <si>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</si>
  <si>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</si>
  <si>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</si>
  <si>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</si>
  <si>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</si>
  <si>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</si>
  <si>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</si>
  <si>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</si>
  <si>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</si>
  <si>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</si>
  <si>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</si>
  <si>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</si>
  <si>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</si>
  <si>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</si>
  <si>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</si>
  <si>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</si>
  <si>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</si>
  <si>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</si>
  <si>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</si>
  <si>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</si>
  <si>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</si>
  <si>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</si>
  <si>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</si>
  <si>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</si>
  <si>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</si>
  <si>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</si>
  <si>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</si>
  <si>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</si>
  <si>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</si>
  <si>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</si>
  <si>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</si>
  <si>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</si>
  <si>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</si>
  <si>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</si>
  <si>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</si>
  <si>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</si>
  <si>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</si>
  <si>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</si>
  <si>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</si>
  <si>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</si>
  <si>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</si>
  <si>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</si>
  <si>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</si>
  <si>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</si>
  <si>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</si>
  <si>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</si>
  <si>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</si>
  <si>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</si>
  <si>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</si>
  <si>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</si>
  <si>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</si>
  <si>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</si>
  <si>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</si>
  <si>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</si>
  <si>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</si>
  <si>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</si>
  <si>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</si>
  <si>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</si>
  <si>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</si>
  <si>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</si>
  <si>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</si>
  <si>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</si>
  <si>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</si>
  <si>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</si>
  <si>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</si>
  <si>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</si>
  <si>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</si>
  <si>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</si>
  <si>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</si>
  <si>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</si>
  <si>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</si>
  <si>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</si>
  <si>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</si>
  <si>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</si>
  <si>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</si>
  <si>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</si>
  <si>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</si>
  <si>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</si>
  <si>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</si>
  <si>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</si>
  <si>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</si>
  <si>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</si>
  <si>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</si>
  <si>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</si>
  <si>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</si>
  <si>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</si>
  <si>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</si>
  <si>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</si>
  <si>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</si>
  <si>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</si>
  <si>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</si>
  <si>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</si>
  <si>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</si>
  <si>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</si>
  <si>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</si>
  <si>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</si>
  <si>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</si>
  <si>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</si>
  <si>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</si>
  <si>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</si>
  <si>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</si>
  <si>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</si>
  <si>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</si>
  <si>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</si>
  <si>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</si>
  <si>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</si>
  <si>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</si>
  <si>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</si>
  <si>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</si>
  <si>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</si>
  <si>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</si>
  <si>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</si>
  <si>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</si>
  <si>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</si>
  <si>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</si>
  <si>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</si>
  <si>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</si>
  <si>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</si>
  <si>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</si>
  <si>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</si>
  <si>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</si>
  <si>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</si>
  <si>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</si>
  <si>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</si>
  <si>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</si>
  <si>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</si>
  <si>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</si>
  <si>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</si>
  <si>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</si>
  <si>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</si>
  <si>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</si>
  <si>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</si>
  <si>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</si>
  <si>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</si>
  <si>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</si>
  <si>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</si>
  <si>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</si>
  <si>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</si>
  <si>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</si>
  <si>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</si>
  <si>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</si>
  <si>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</si>
  <si>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</si>
  <si>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</si>
  <si>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</si>
  <si>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</si>
  <si>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</si>
  <si>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</si>
  <si>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</si>
  <si>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</si>
  <si>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</si>
  <si>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</si>
  <si>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</si>
  <si>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</si>
  <si>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</si>
  <si>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</si>
  <si>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</si>
  <si>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</si>
  <si>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</si>
  <si>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</si>
  <si>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</si>
  <si>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</si>
  <si>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</si>
  <si>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</si>
  <si>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</si>
  <si>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</si>
  <si>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</si>
  <si>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</si>
  <si>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</si>
  <si>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</si>
  <si>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</si>
  <si>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</si>
  <si>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</si>
  <si>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</si>
  <si>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</si>
  <si>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</si>
  <si>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</si>
  <si>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</si>
  <si>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</si>
  <si>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</si>
  <si>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</si>
  <si>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</si>
  <si>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</si>
  <si>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</si>
  <si>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</si>
  <si>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</si>
  <si>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</si>
  <si>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</si>
  <si>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</si>
  <si>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</si>
  <si>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</si>
  <si>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</si>
  <si>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</si>
  <si>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</si>
  <si>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</si>
  <si>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</si>
  <si>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</si>
  <si>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</si>
  <si>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</si>
  <si>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</si>
  <si>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</si>
  <si>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</si>
  <si>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</si>
  <si>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</si>
  <si>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</si>
  <si>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</si>
  <si>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</si>
  <si>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</si>
  <si>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</si>
  <si>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</si>
  <si>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</si>
  <si>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</si>
  <si>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</si>
  <si>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</si>
  <si>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</si>
  <si>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</si>
  <si>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</si>
  <si>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</si>
  <si>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</si>
  <si>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</si>
  <si>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</si>
  <si>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</si>
  <si>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</si>
  <si>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</si>
  <si>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</si>
  <si>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</si>
  <si>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</si>
  <si>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</si>
  <si>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</si>
  <si>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</si>
  <si>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</si>
  <si>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</si>
  <si>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</si>
  <si>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</si>
  <si>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</si>
  <si>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</si>
  <si>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</si>
  <si>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</si>
  <si>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</si>
  <si>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</si>
  <si>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</si>
  <si>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</si>
  <si>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</si>
  <si>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</si>
  <si>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</si>
  <si>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</si>
  <si>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</si>
  <si>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</si>
  <si>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</si>
  <si>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</si>
  <si>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</si>
  <si>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</si>
  <si>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</si>
  <si>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</si>
  <si>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</si>
  <si>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</si>
  <si>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</si>
  <si>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</si>
  <si>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</si>
  <si>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</si>
  <si>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</si>
  <si>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</si>
  <si>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</si>
  <si>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</si>
  <si>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</si>
  <si>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</si>
  <si>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</si>
  <si>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</si>
  <si>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</si>
  <si>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</si>
  <si>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</si>
  <si>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</si>
  <si>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</si>
  <si>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</si>
  <si>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</si>
  <si>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</si>
  <si>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</si>
  <si>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</si>
  <si>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</si>
  <si>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</si>
  <si>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</si>
  <si>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</si>
  <si>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</si>
  <si>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</si>
  <si>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</si>
  <si>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</si>
  <si>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</si>
  <si>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</si>
  <si>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</si>
  <si>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</si>
  <si>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</si>
  <si>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</si>
  <si>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</si>
  <si>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</si>
  <si>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</si>
  <si>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</si>
  <si>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</si>
  <si>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</si>
  <si>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</si>
  <si>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</si>
  <si>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</si>
  <si>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</si>
  <si>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</si>
  <si>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</si>
  <si>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</si>
  <si>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</si>
  <si>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</si>
  <si>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</si>
  <si>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</si>
  <si>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</si>
  <si>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</si>
  <si>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</si>
  <si>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</si>
  <si>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</si>
  <si>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</si>
  <si>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</si>
  <si>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</si>
  <si>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</si>
  <si>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</si>
  <si>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</si>
  <si>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</si>
  <si>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</si>
  <si>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</si>
  <si>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</si>
  <si>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</si>
  <si>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</si>
  <si>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</si>
  <si>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</si>
  <si>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</si>
  <si>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</si>
  <si>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</si>
  <si>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</si>
  <si>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</si>
  <si>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</si>
  <si>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</si>
  <si>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</si>
  <si>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</si>
  <si>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</si>
  <si>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</si>
  <si>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</si>
  <si>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</si>
  <si>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</si>
  <si>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</si>
  <si>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</si>
  <si>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</si>
  <si>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</si>
  <si>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</si>
  <si>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</si>
  <si>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</si>
  <si>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</si>
  <si>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</si>
  <si>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</si>
  <si>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</si>
  <si>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</si>
  <si>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</si>
  <si>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</si>
  <si>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</si>
  <si>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</si>
  <si>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</si>
  <si>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</si>
  <si>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</si>
  <si>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</si>
  <si>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</si>
  <si>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</si>
  <si>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</si>
  <si>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</si>
  <si>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</si>
  <si>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</si>
  <si>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</si>
  <si>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</si>
  <si>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</si>
  <si>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</si>
  <si>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</si>
  <si>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</si>
  <si>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</si>
  <si>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</si>
  <si>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</si>
  <si>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</si>
  <si>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</si>
  <si>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</si>
  <si>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</si>
  <si>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</si>
  <si>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</si>
  <si>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</si>
  <si>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</si>
  <si>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</si>
  <si>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</si>
  <si>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</si>
  <si>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</si>
  <si>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</si>
  <si>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</si>
  <si>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</si>
  <si>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</si>
  <si>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</si>
  <si>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</si>
  <si>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</si>
  <si>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</si>
  <si>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</si>
  <si>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</si>
  <si>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</si>
  <si>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</si>
  <si>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</si>
  <si>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</si>
  <si>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</si>
  <si>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</si>
  <si>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</si>
  <si>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</si>
  <si>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</si>
  <si>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</si>
  <si>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</si>
  <si>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</si>
  <si>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</si>
  <si>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</si>
  <si>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</si>
  <si>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</si>
  <si>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</si>
  <si>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</si>
  <si>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</si>
  <si>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</si>
  <si>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</si>
  <si>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</si>
  <si>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</si>
  <si>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</si>
  <si>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</si>
  <si>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</si>
  <si>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</si>
  <si>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</si>
  <si>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</si>
  <si>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</si>
  <si>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</si>
  <si>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</si>
  <si>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</si>
  <si>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</si>
  <si>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</si>
  <si>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</si>
  <si>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</si>
  <si>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</si>
  <si>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</si>
  <si>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</si>
  <si>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</si>
  <si>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</si>
  <si>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</si>
  <si>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</si>
  <si>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</si>
  <si>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</si>
  <si>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</si>
  <si>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</si>
  <si>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</si>
  <si>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</si>
  <si>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</si>
  <si>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</si>
  <si>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</si>
  <si>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</si>
  <si>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</si>
  <si>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</si>
  <si>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</si>
  <si>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</si>
  <si>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</si>
  <si>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</si>
  <si>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</si>
  <si>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</si>
  <si>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</si>
  <si>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</si>
  <si>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</si>
  <si>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</si>
  <si>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</si>
  <si>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</si>
  <si>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</si>
  <si>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</si>
  <si>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</si>
  <si>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</si>
  <si>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</si>
  <si>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</si>
  <si>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</si>
  <si>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</si>
  <si>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</si>
  <si>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</si>
  <si>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</si>
  <si>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</si>
  <si>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</si>
  <si>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</si>
  <si>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</si>
  <si>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</si>
  <si>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</si>
  <si>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</si>
  <si>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</si>
  <si>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</si>
  <si>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</si>
  <si>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</si>
  <si>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</si>
  <si>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</si>
  <si>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</si>
  <si>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</si>
  <si>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</si>
  <si>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</si>
  <si>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</si>
  <si>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</si>
  <si>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</si>
  <si>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</si>
  <si>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</si>
  <si>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</si>
  <si>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</si>
  <si>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</si>
  <si>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</si>
  <si>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</si>
  <si>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</si>
  <si>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</si>
  <si>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</si>
  <si>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</si>
  <si>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</si>
  <si>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</si>
  <si>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</si>
  <si>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</si>
  <si>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</si>
  <si>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</si>
  <si>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</si>
  <si>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</si>
  <si>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</si>
  <si>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</si>
  <si>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</si>
  <si>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</si>
  <si>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</si>
  <si>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</si>
  <si>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</si>
  <si>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</si>
  <si>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</si>
  <si>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</si>
  <si>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</si>
  <si>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</si>
  <si>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</si>
  <si>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</si>
  <si>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</si>
  <si>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</si>
  <si>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</si>
  <si>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</si>
  <si>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</si>
  <si>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</si>
  <si>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</si>
  <si>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</si>
  <si>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</si>
  <si>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</si>
  <si>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</si>
  <si>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</si>
  <si>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</si>
  <si>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</si>
  <si>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</si>
  <si>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</si>
  <si>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</si>
  <si>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</si>
  <si>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</si>
  <si>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</si>
  <si>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</si>
  <si>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</si>
  <si>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</si>
  <si>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</si>
  <si>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</si>
  <si>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</si>
  <si>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</si>
  <si>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</si>
  <si>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</si>
  <si>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</si>
  <si>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</si>
  <si>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</si>
  <si>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</si>
  <si>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</si>
  <si>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</si>
  <si>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</si>
  <si>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</si>
  <si>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</si>
  <si>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</si>
  <si>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</si>
  <si>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</si>
  <si>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</si>
  <si>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</si>
  <si>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</si>
  <si>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</si>
  <si>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</si>
  <si>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</si>
  <si>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</si>
  <si>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</si>
  <si>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</si>
  <si>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</si>
  <si>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</si>
  <si>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</si>
  <si>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</si>
  <si>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</si>
  <si>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</si>
  <si>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</si>
  <si>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</si>
  <si>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</si>
  <si>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</si>
  <si>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</si>
  <si>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</si>
  <si>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</si>
  <si>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</si>
  <si>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</si>
  <si>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</si>
  <si>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</si>
  <si>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</si>
  <si>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</si>
  <si>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</si>
  <si>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</si>
  <si>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</si>
  <si>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</si>
  <si>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</si>
  <si>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</si>
  <si>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</si>
  <si>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</si>
  <si>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</si>
  <si>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</si>
  <si>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</si>
  <si>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</si>
  <si>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</si>
  <si>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</si>
  <si>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</si>
  <si>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</si>
  <si>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</si>
  <si>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</si>
  <si>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</si>
  <si>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</si>
  <si>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</si>
  <si>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</si>
  <si>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</si>
  <si>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</si>
  <si>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</si>
  <si>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</si>
  <si>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</si>
  <si>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</si>
  <si>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</si>
  <si>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</si>
  <si>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</si>
  <si>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</si>
  <si>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</si>
  <si>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</si>
  <si>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</si>
  <si>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</si>
  <si>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</si>
  <si>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</si>
  <si>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</si>
  <si>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</si>
  <si>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</si>
  <si>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</si>
  <si>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</si>
  <si>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</si>
  <si>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</si>
  <si>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</si>
  <si>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</si>
  <si>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</si>
  <si>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</si>
  <si>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</si>
  <si>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</si>
  <si>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</si>
  <si>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</si>
  <si>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</si>
  <si>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</si>
  <si>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</si>
  <si>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</si>
  <si>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</si>
  <si>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</si>
  <si>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</si>
  <si>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</si>
  <si>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</si>
  <si>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</si>
  <si>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</si>
  <si>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</si>
  <si>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</si>
  <si>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</si>
  <si>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</si>
  <si>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</si>
  <si>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</si>
  <si>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</si>
  <si>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</si>
  <si>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</si>
  <si>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</si>
  <si>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</si>
  <si>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</si>
  <si>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</si>
  <si>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</si>
  <si>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</si>
  <si>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</si>
  <si>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</si>
  <si>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</si>
  <si>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</si>
  <si>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</si>
  <si>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</si>
  <si>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</si>
  <si>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</si>
  <si>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</si>
  <si>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</si>
  <si>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</si>
  <si>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</si>
  <si>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</si>
  <si>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</si>
  <si>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</si>
  <si>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</si>
  <si>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</si>
  <si>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</si>
  <si>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</si>
  <si>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</si>
  <si>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</si>
  <si>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</si>
  <si>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</si>
  <si>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</si>
  <si>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</si>
  <si>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</si>
  <si>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</si>
  <si>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</si>
  <si>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</si>
  <si>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</si>
  <si>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</si>
  <si>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</si>
  <si>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</si>
  <si>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</si>
  <si>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</si>
  <si>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</si>
  <si>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</si>
  <si>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</si>
  <si>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</si>
  <si>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</si>
  <si>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</si>
  <si>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</si>
  <si>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</si>
  <si>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</si>
  <si>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</si>
  <si>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</si>
  <si>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</si>
  <si>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</si>
  <si>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</si>
  <si>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</si>
  <si>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</si>
  <si>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</si>
  <si>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</si>
  <si>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</si>
  <si>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</si>
  <si>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</si>
  <si>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</si>
  <si>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</si>
  <si>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</si>
  <si>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</si>
  <si>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</si>
  <si>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</si>
  <si>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</si>
  <si>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</si>
  <si>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</si>
  <si>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</si>
  <si>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</si>
  <si>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</si>
  <si>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</si>
  <si>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</si>
  <si>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</si>
  <si>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</si>
  <si>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</si>
  <si>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</si>
  <si>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</si>
  <si>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</si>
  <si>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</si>
  <si>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</si>
  <si>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</si>
  <si>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</si>
  <si>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</si>
  <si>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</si>
  <si>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</si>
  <si>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</si>
  <si>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</si>
  <si>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</si>
  <si>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</si>
  <si>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</si>
  <si>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</si>
  <si>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</si>
  <si>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</si>
  <si>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</si>
  <si>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</si>
  <si>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</si>
  <si>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</si>
  <si>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</si>
  <si>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</si>
  <si>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</si>
  <si>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</si>
  <si>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</si>
  <si>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</si>
  <si>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</si>
  <si>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</si>
  <si>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</si>
  <si>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</si>
  <si>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</si>
  <si>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</si>
  <si>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</si>
  <si>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</si>
  <si>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</si>
  <si>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</si>
  <si>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</si>
  <si>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</si>
  <si>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</si>
  <si>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</si>
  <si>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</si>
  <si>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</si>
  <si>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</si>
  <si>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</si>
  <si>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</si>
  <si>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</si>
  <si>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</si>
  <si>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</si>
  <si>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</si>
  <si>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</si>
  <si>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</si>
  <si>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</si>
  <si>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</si>
  <si>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</si>
  <si>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</si>
  <si>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</si>
  <si>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</si>
  <si>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</si>
  <si>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</si>
  <si>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</si>
  <si>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</si>
  <si>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</si>
  <si>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</si>
  <si>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</si>
  <si>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</si>
  <si>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</si>
  <si>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</si>
  <si>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</si>
  <si>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</si>
  <si>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</si>
  <si>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</si>
  <si>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</si>
  <si>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</si>
  <si>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</si>
  <si>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</si>
  <si>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</si>
  <si>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</si>
  <si>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</si>
  <si>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</si>
  <si>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</si>
  <si>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</si>
  <si>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</si>
  <si>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</si>
  <si>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</si>
  <si>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</si>
  <si>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</si>
  <si>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</si>
  <si>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</si>
  <si>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</si>
  <si>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</si>
  <si>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</si>
  <si>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</si>
  <si>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</si>
  <si>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</si>
  <si>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</si>
  <si>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</si>
  <si>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</si>
  <si>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</si>
  <si>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</si>
  <si>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</si>
  <si>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</si>
  <si>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</si>
  <si>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</si>
  <si>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</si>
  <si>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</si>
  <si>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</si>
  <si>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</si>
  <si>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</si>
  <si>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</si>
  <si>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</si>
  <si>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</si>
  <si>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</si>
  <si>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</si>
  <si>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</si>
  <si>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</si>
  <si>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</si>
  <si>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</si>
  <si>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</si>
  <si>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</si>
  <si>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</si>
  <si>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</si>
  <si>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</si>
  <si>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</si>
  <si>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</si>
  <si>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</si>
  <si>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</si>
  <si>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</si>
  <si>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</si>
  <si>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</si>
  <si>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</si>
  <si>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</si>
  <si>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</si>
  <si>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</si>
  <si>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</si>
  <si>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</si>
  <si>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</si>
  <si>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</si>
  <si>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</si>
  <si>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</si>
  <si>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</si>
  <si>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</si>
  <si>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</si>
  <si>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</si>
  <si>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</si>
  <si>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</si>
  <si>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</si>
  <si>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</si>
  <si>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</si>
  <si>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</si>
  <si>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</si>
  <si>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</si>
  <si>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</si>
  <si>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</si>
  <si>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</si>
  <si>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</si>
  <si>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</si>
  <si>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</si>
  <si>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</si>
  <si>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</si>
  <si>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</si>
  <si>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</si>
  <si>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</si>
  <si>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</si>
  <si>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</si>
  <si>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</si>
  <si>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</si>
  <si>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</si>
  <si>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</si>
  <si>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</si>
  <si>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</si>
  <si>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</si>
  <si>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</si>
  <si>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</si>
  <si>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</si>
  <si>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</si>
  <si>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</si>
  <si>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</si>
  <si>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</si>
  <si>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</si>
  <si>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</si>
  <si>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</si>
  <si>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</si>
  <si>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</si>
  <si>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</si>
  <si>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</si>
  <si>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</si>
  <si>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</si>
  <si>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</si>
  <si>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</si>
  <si>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</si>
  <si>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</si>
  <si>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</si>
  <si>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</si>
  <si>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</si>
  <si>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</si>
  <si>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</si>
  <si>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</si>
  <si>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</si>
  <si>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</si>
  <si>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</si>
  <si>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</si>
  <si>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</si>
  <si>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</si>
  <si>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</si>
  <si>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</si>
  <si>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</si>
  <si>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</si>
  <si>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</si>
  <si>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</si>
  <si>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</si>
  <si>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</si>
  <si>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</si>
  <si>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</si>
  <si>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</si>
  <si>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</si>
  <si>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</si>
  <si>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</si>
  <si>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</si>
  <si>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</si>
  <si>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</si>
  <si>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</si>
  <si>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</si>
  <si>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</si>
  <si>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</si>
  <si>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</si>
  <si>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</si>
  <si>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</si>
  <si>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</si>
  <si>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</si>
  <si>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</si>
  <si>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</si>
  <si>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</si>
  <si>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</si>
  <si>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</si>
  <si>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</si>
  <si>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</si>
  <si>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</si>
  <si>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</si>
  <si>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</si>
  <si>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</si>
  <si>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</si>
  <si>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</si>
  <si>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</si>
  <si>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</si>
  <si>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</si>
  <si>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</si>
  <si>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</si>
  <si>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</si>
  <si>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</si>
  <si>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</si>
  <si>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</si>
  <si>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</si>
  <si>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</si>
  <si>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</si>
  <si>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</si>
  <si>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</si>
  <si>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</si>
  <si>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</si>
  <si>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</si>
  <si>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</si>
  <si>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</si>
  <si>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</si>
  <si>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</si>
  <si>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</si>
  <si>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</si>
  <si>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</si>
  <si>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</si>
  <si>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</si>
  <si>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</si>
  <si>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</si>
  <si>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</si>
  <si>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</si>
  <si>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</si>
  <si>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</si>
  <si>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</si>
  <si>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</si>
  <si>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</si>
  <si>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</si>
  <si>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</si>
  <si>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</si>
  <si>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</si>
  <si>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</si>
  <si>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</si>
  <si>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</si>
  <si>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</si>
  <si>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</si>
  <si>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</si>
  <si>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</si>
  <si>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</si>
  <si>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</si>
  <si>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</si>
  <si>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</si>
  <si>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</si>
  <si>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</si>
  <si>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</si>
  <si>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</si>
  <si>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</si>
  <si>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</si>
  <si>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</si>
  <si>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</si>
  <si>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</si>
  <si>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</si>
  <si>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</si>
  <si>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</si>
  <si>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</si>
  <si>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</si>
  <si>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</si>
  <si>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</si>
  <si>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</si>
  <si>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</si>
  <si>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</si>
  <si>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</si>
  <si>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</si>
  <si>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</si>
  <si>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</si>
  <si>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</si>
  <si>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</si>
  <si>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</si>
  <si>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</si>
  <si>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</si>
  <si>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</si>
  <si>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</si>
  <si>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</si>
  <si>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</si>
  <si>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</si>
  <si>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</si>
  <si>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</si>
  <si>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</si>
  <si>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</si>
  <si>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</si>
  <si>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</si>
  <si>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</si>
  <si>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</si>
  <si>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</si>
  <si>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</si>
  <si>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</si>
  <si>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</si>
  <si>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</si>
  <si>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</si>
  <si>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</si>
  <si>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</si>
  <si>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</si>
  <si>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</si>
  <si>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</si>
  <si>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</si>
  <si>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</si>
  <si>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</si>
  <si>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</si>
  <si>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</si>
  <si>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</si>
  <si>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</si>
  <si>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</si>
  <si>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</si>
  <si>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</si>
  <si>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</si>
  <si>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</si>
  <si>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</si>
  <si>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</si>
  <si>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</si>
  <si>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</si>
  <si>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</si>
  <si>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</si>
  <si>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</si>
  <si>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</si>
  <si>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</si>
  <si>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</si>
  <si>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</si>
  <si>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</si>
  <si>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</si>
  <si>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</si>
  <si>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</si>
  <si>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</si>
  <si>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</si>
  <si>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</si>
  <si>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</si>
  <si>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</si>
  <si>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</si>
  <si>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</si>
  <si>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</si>
  <si>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</si>
  <si>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</si>
  <si>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</si>
  <si>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</si>
  <si>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</si>
  <si>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</si>
  <si>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</si>
  <si>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</si>
  <si>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</si>
  <si>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</si>
  <si>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</si>
  <si>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</si>
  <si>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</si>
  <si>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</si>
  <si>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</si>
  <si>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</si>
  <si>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</si>
  <si>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</si>
  <si>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</si>
  <si>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</si>
  <si>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</si>
  <si>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</si>
  <si>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</si>
  <si>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</si>
  <si>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</si>
  <si>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</si>
  <si>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</si>
  <si>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</si>
  <si>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</si>
  <si>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</si>
  <si>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</si>
  <si>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</si>
  <si>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</si>
  <si>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</si>
  <si>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</si>
  <si>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</si>
  <si>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</si>
  <si>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</si>
  <si>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</si>
  <si>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</si>
  <si>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</si>
  <si>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</si>
  <si>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</si>
  <si>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</si>
  <si>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</si>
  <si>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</si>
  <si>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</si>
  <si>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</si>
  <si>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</si>
  <si>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</si>
  <si>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</si>
  <si>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</si>
  <si>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</si>
  <si>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</si>
  <si>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</si>
  <si>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</si>
  <si>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</si>
  <si>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</si>
  <si>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</si>
  <si>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</si>
  <si>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</si>
  <si>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</si>
  <si>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</si>
  <si>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</si>
  <si>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</si>
  <si>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</si>
  <si>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</si>
  <si>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</si>
  <si>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</si>
  <si>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</si>
  <si>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</si>
  <si>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</si>
  <si>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</si>
  <si>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</si>
  <si>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</si>
  <si>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</si>
  <si>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</si>
  <si>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</si>
  <si>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</si>
  <si>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</si>
  <si>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</si>
  <si>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</si>
  <si>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</si>
  <si>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</si>
  <si>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</si>
  <si>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</si>
  <si>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</si>
  <si>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</si>
  <si>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</si>
  <si>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</si>
  <si>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</si>
  <si>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</si>
  <si>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</si>
  <si>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</si>
  <si>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</si>
  <si>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</si>
  <si>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</si>
  <si>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</si>
  <si>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</si>
  <si>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</si>
  <si>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</si>
  <si>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</si>
  <si>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</si>
  <si>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</si>
  <si>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</si>
  <si>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</si>
  <si>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</si>
  <si>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</si>
  <si>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</si>
  <si>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</si>
  <si>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</si>
  <si>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</si>
  <si>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</si>
  <si>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</si>
  <si>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</si>
  <si>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</si>
  <si>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</si>
  <si>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</si>
  <si>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</si>
  <si>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</si>
  <si>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</si>
  <si>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</si>
  <si>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</si>
  <si>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</si>
  <si>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</si>
  <si>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</si>
  <si>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</si>
  <si>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</si>
  <si>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</si>
  <si>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</si>
  <si>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</si>
  <si>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</si>
  <si>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</si>
  <si>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</si>
  <si>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</si>
  <si>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</si>
  <si>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</si>
  <si>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</si>
  <si>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</si>
  <si>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</si>
  <si>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</si>
  <si>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</si>
  <si>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</si>
  <si>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</si>
  <si>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</si>
  <si>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</si>
  <si>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</si>
  <si>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</si>
  <si>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</si>
  <si>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</si>
  <si>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</si>
  <si>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</si>
  <si>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</si>
  <si>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</si>
  <si>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</si>
  <si>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</si>
  <si>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</si>
  <si>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</si>
  <si>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</si>
  <si>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</si>
  <si>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</si>
  <si>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</si>
  <si>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</si>
  <si>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</si>
  <si>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</si>
  <si>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</si>
  <si>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</si>
  <si>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</si>
  <si>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</si>
  <si>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</si>
  <si>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</si>
  <si>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</si>
  <si>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</si>
  <si>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</si>
  <si>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</si>
  <si>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</si>
  <si>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</si>
  <si>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</si>
  <si>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</si>
  <si>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</si>
  <si>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</si>
  <si>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</si>
  <si>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</si>
  <si>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</si>
  <si>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</si>
  <si>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</si>
  <si>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</si>
  <si>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</si>
  <si>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</si>
  <si>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</si>
  <si>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</si>
  <si>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</si>
  <si>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</si>
  <si>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</si>
  <si>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</si>
  <si>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</si>
  <si>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</si>
  <si>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</si>
  <si>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</si>
  <si>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</si>
  <si>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</si>
  <si>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</si>
  <si>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</si>
  <si>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</si>
  <si>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</si>
  <si>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</si>
  <si>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</si>
  <si>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</si>
  <si>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</si>
  <si>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</si>
  <si>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</si>
  <si>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</si>
  <si>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</si>
  <si>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</si>
  <si>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</si>
  <si>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</si>
  <si>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</si>
  <si>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</si>
  <si>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</si>
  <si>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</si>
  <si>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</si>
  <si>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</si>
  <si>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</si>
  <si>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</si>
  <si>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</si>
  <si>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</si>
  <si>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</si>
  <si>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</si>
  <si>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</si>
  <si>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</si>
  <si>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</si>
  <si>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</si>
  <si>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</si>
  <si>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</si>
  <si>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</si>
  <si>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</si>
  <si>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</si>
  <si>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</si>
  <si>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</si>
  <si>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</si>
  <si>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</si>
  <si>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</si>
  <si>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</si>
  <si>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</si>
  <si>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</si>
  <si>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</si>
  <si>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</si>
  <si>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</si>
  <si>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</si>
  <si>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</si>
  <si>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</si>
  <si>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</si>
  <si>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</si>
  <si>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</si>
  <si>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</si>
  <si>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</si>
  <si>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</si>
  <si>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</si>
  <si>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</si>
  <si>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</si>
  <si>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</si>
  <si>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</si>
  <si>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</si>
  <si>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</si>
  <si>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</si>
  <si>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</si>
  <si>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</si>
  <si>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</si>
  <si>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</si>
  <si>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</si>
  <si>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</si>
  <si>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</si>
  <si>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</si>
  <si>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</si>
  <si>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</si>
  <si>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</si>
  <si>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</si>
  <si>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</si>
  <si>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</si>
  <si>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</si>
  <si>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</si>
  <si>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</si>
  <si>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</si>
  <si>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</si>
  <si>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</si>
  <si>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</si>
  <si>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</si>
  <si>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</si>
  <si>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</si>
  <si>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</si>
  <si>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</si>
  <si>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</si>
  <si>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</si>
  <si>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</si>
  <si>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</si>
  <si>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</si>
  <si>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</si>
  <si>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</si>
  <si>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</si>
  <si>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</si>
  <si>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</si>
  <si>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</si>
  <si>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</si>
  <si>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</si>
  <si>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</si>
  <si>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</si>
  <si>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</si>
  <si>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</si>
  <si>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</si>
  <si>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</si>
  <si>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</si>
  <si>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</si>
  <si>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</si>
  <si>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</si>
  <si>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</si>
  <si>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</si>
  <si>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</si>
  <si>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</si>
  <si>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</si>
  <si>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</si>
  <si>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</si>
  <si>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</si>
  <si>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</si>
  <si>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</si>
  <si>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</si>
  <si>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</si>
  <si>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</si>
  <si>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</si>
  <si>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</si>
  <si>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</si>
  <si>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</si>
  <si>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</si>
  <si>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</si>
  <si>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</si>
  <si>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</si>
  <si>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</si>
  <si>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</si>
  <si>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</si>
  <si>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</si>
  <si>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</si>
  <si>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</si>
  <si>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</si>
  <si>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</si>
  <si>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</si>
  <si>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</si>
  <si>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</si>
  <si>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</si>
  <si>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</si>
  <si>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</si>
  <si>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</si>
  <si>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</si>
  <si>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</si>
  <si>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</si>
  <si>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</si>
  <si>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</si>
  <si>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</si>
  <si>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</si>
  <si>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</si>
  <si>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</si>
  <si>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</si>
  <si>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</si>
  <si>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</si>
  <si>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</si>
  <si>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</si>
  <si>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</si>
  <si>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</si>
  <si>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</si>
  <si>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</si>
  <si>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</si>
  <si>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</si>
  <si>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</si>
  <si>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</si>
  <si>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</si>
  <si>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</si>
  <si>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</si>
  <si>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</si>
  <si>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</si>
  <si>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</si>
  <si>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</si>
  <si>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</si>
  <si>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</si>
  <si>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</si>
  <si>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</si>
  <si>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</si>
  <si>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</si>
  <si>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</si>
  <si>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</si>
  <si>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</si>
  <si>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</si>
  <si>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</si>
  <si>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</si>
  <si>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</si>
  <si>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</si>
  <si>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</si>
  <si>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</si>
  <si>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</si>
  <si>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</si>
  <si>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</si>
  <si>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</si>
  <si>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</si>
  <si>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</si>
  <si>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</si>
  <si>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</si>
  <si>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</si>
  <si>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</si>
  <si>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</si>
  <si>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</si>
  <si>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</si>
  <si>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</si>
  <si>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</si>
  <si>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</si>
  <si>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</si>
  <si>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</si>
  <si>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</si>
  <si>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</si>
  <si>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</si>
  <si>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</si>
  <si>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</si>
  <si>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</si>
  <si>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</si>
  <si>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</si>
  <si>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</si>
  <si>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</si>
  <si>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</si>
  <si>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</si>
  <si>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</si>
  <si>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</si>
  <si>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</si>
  <si>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</si>
  <si>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</si>
  <si>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</si>
  <si>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</si>
  <si>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</si>
  <si>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</si>
  <si>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</si>
  <si>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</si>
  <si>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</si>
  <si>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</si>
  <si>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</si>
  <si>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</si>
  <si>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</si>
  <si>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</si>
  <si>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</si>
  <si>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</si>
  <si>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</si>
  <si>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</si>
  <si>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</si>
  <si>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</si>
  <si>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</si>
  <si>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</si>
  <si>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</si>
  <si>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</si>
  <si>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</si>
  <si>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</si>
  <si>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</si>
  <si>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</si>
  <si>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</si>
  <si>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</si>
  <si>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</si>
  <si>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</si>
  <si>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</si>
  <si>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</si>
  <si>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</si>
  <si>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</si>
  <si>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</si>
  <si>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</si>
  <si>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</si>
  <si>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</si>
  <si>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</si>
  <si>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</si>
  <si>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</si>
  <si>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</si>
  <si>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</si>
  <si>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</si>
  <si>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</si>
  <si>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</si>
  <si>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</si>
  <si>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</si>
  <si>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</si>
  <si>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</si>
  <si>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</si>
  <si>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</si>
  <si>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</si>
  <si>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</si>
  <si>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</si>
  <si>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</si>
  <si>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</si>
  <si>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</si>
  <si>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</si>
  <si>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</si>
  <si>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</si>
  <si>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</si>
  <si>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</si>
  <si>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</si>
  <si>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</si>
  <si>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</si>
  <si>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</si>
  <si>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</si>
  <si>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</si>
  <si>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</si>
  <si>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</si>
  <si>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</si>
  <si>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</si>
  <si>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</si>
  <si>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</si>
  <si>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</si>
  <si>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</si>
  <si>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</si>
  <si>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</si>
  <si>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</si>
  <si>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</si>
  <si>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</si>
  <si>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</si>
  <si>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</si>
  <si>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</si>
  <si>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</si>
  <si>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</si>
  <si>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</si>
  <si>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</si>
  <si>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</si>
  <si>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</si>
  <si>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</si>
  <si>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</si>
  <si>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</si>
  <si>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</si>
  <si>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</si>
  <si>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</si>
  <si>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</si>
  <si>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</si>
  <si>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</si>
  <si>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</si>
  <si>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</si>
  <si>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</si>
  <si>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</si>
  <si>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</si>
  <si>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</si>
  <si>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</si>
  <si>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</si>
  <si>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</si>
  <si>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</si>
  <si>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</si>
  <si>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</si>
  <si>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</si>
  <si>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</si>
  <si>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</si>
  <si>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</si>
  <si>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</si>
  <si>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</si>
  <si>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</si>
  <si>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</si>
  <si>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</si>
  <si>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</si>
  <si>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</si>
  <si>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</si>
  <si>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</si>
  <si>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</si>
  <si>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</si>
  <si>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</si>
  <si>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</si>
  <si>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</si>
  <si>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</si>
  <si>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</si>
  <si>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</si>
  <si>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</si>
  <si>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</si>
  <si>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</si>
  <si>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</si>
  <si>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</si>
  <si>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</si>
  <si>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</si>
  <si>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</si>
  <si>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</si>
  <si>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</si>
  <si>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</si>
  <si>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</si>
  <si>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</si>
  <si>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</si>
  <si>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</si>
  <si>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</si>
  <si>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</si>
  <si>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</si>
  <si>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</si>
  <si>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</si>
  <si>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</si>
  <si>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</si>
  <si>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</si>
  <si>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</si>
  <si>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</si>
  <si>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</si>
  <si>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</si>
  <si>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</si>
  <si>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</si>
  <si>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</si>
  <si>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</si>
  <si>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</si>
  <si>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</si>
  <si>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</si>
  <si>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</si>
  <si>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</si>
  <si>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</si>
  <si>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</si>
  <si>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</si>
  <si>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</si>
  <si>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</si>
  <si>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</si>
  <si>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</si>
  <si>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</si>
  <si>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</si>
  <si>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</si>
  <si>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</si>
  <si>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</si>
  <si>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</si>
  <si>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</si>
  <si>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</si>
  <si>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</si>
  <si>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</si>
  <si>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</si>
  <si>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</si>
  <si>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</si>
  <si>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</si>
  <si>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</si>
  <si>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</si>
  <si>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</si>
  <si>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</si>
  <si>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</si>
  <si>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</si>
  <si>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</si>
  <si>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</si>
  <si>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</si>
  <si>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</si>
  <si>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</si>
  <si>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</si>
  <si>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</si>
  <si>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</si>
  <si>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</si>
  <si>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</si>
  <si>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</si>
  <si>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</si>
  <si>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</si>
  <si>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</si>
  <si>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</si>
  <si>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</si>
  <si>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</si>
  <si>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</si>
  <si>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</si>
  <si>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</si>
  <si>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</si>
  <si>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</si>
  <si>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</si>
  <si>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</si>
  <si>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</si>
  <si>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</si>
  <si>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</si>
  <si>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</si>
  <si>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</si>
  <si>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</si>
  <si>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</si>
  <si>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</si>
  <si>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</si>
  <si>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</si>
  <si>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</si>
  <si>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</si>
  <si>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</si>
  <si>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</si>
  <si>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</si>
  <si>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</si>
  <si>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</si>
  <si>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</si>
  <si>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</si>
  <si>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</si>
  <si>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</si>
  <si>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</si>
  <si>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</si>
  <si>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</si>
  <si>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</si>
  <si>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</si>
  <si>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</si>
  <si>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</si>
  <si>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</si>
  <si>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</si>
  <si>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</si>
  <si>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</si>
  <si>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</si>
  <si>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</si>
  <si>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</si>
  <si>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</si>
  <si>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</si>
  <si>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</si>
  <si>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</si>
  <si>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</si>
  <si>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</si>
  <si>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</si>
  <si>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</si>
  <si>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</si>
  <si>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</si>
  <si>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</si>
  <si>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</si>
  <si>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</si>
  <si>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</si>
  <si>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</si>
  <si>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</si>
  <si>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</si>
  <si>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</si>
  <si>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</si>
  <si>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</si>
  <si>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</si>
  <si>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</si>
  <si>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</si>
  <si>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</si>
  <si>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</si>
  <si>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</si>
  <si>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</si>
  <si>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</si>
  <si>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</si>
  <si>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</si>
  <si>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</si>
  <si>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</si>
  <si>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</si>
  <si>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</si>
  <si>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</si>
  <si>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</si>
  <si>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</si>
  <si>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</si>
  <si>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</si>
  <si>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</si>
  <si>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</si>
  <si>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</si>
  <si>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</si>
  <si>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</si>
  <si>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</si>
  <si>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</si>
  <si>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</si>
  <si>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</si>
  <si>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</si>
  <si>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</si>
  <si>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</si>
  <si>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</si>
  <si>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</si>
  <si>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</si>
  <si>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</si>
  <si>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</si>
  <si>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</si>
  <si>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</si>
  <si>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</si>
  <si>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</si>
  <si>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</si>
  <si>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</si>
  <si>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</si>
  <si>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</si>
  <si>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</si>
  <si>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</si>
  <si>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</si>
  <si>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</si>
  <si>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</si>
  <si>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</si>
  <si>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</si>
  <si>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</si>
  <si>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</si>
  <si>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</si>
  <si>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</si>
  <si>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</si>
  <si>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</si>
  <si>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</si>
  <si>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</si>
  <si>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</si>
  <si>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</si>
  <si>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</si>
  <si>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</si>
  <si>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</si>
  <si>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</si>
  <si>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</si>
  <si>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</si>
  <si>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</si>
  <si>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</si>
  <si>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</si>
  <si>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</si>
  <si>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</si>
  <si>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</si>
  <si>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</si>
  <si>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</si>
  <si>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</si>
  <si>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</si>
  <si>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</si>
  <si>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</si>
  <si>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</si>
  <si>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</si>
  <si>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</si>
  <si>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</si>
  <si>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</si>
  <si>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</si>
  <si>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</si>
  <si>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</si>
  <si>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</si>
  <si>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</si>
  <si>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</si>
  <si>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</si>
  <si>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</si>
  <si>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</si>
  <si>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</si>
  <si>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</si>
  <si>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</si>
  <si>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</si>
  <si>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</si>
  <si>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</si>
  <si>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</si>
  <si>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</si>
  <si>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</si>
  <si>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</si>
  <si>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</si>
  <si>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</si>
  <si>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</si>
  <si>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</si>
  <si>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</si>
  <si>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</si>
  <si>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</si>
  <si>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</si>
  <si>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</si>
  <si>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</si>
  <si>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</si>
  <si>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</si>
  <si>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</si>
  <si>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</si>
  <si>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</si>
  <si>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</si>
  <si>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</si>
  <si>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</si>
  <si>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</si>
  <si>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</si>
  <si>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</si>
  <si>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</si>
  <si>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</si>
  <si>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</si>
  <si>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</si>
  <si>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</si>
  <si>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</si>
  <si>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</si>
  <si>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</si>
  <si>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</si>
  <si>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</si>
  <si>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</si>
  <si>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</si>
  <si>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</si>
  <si>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</si>
  <si>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</si>
  <si>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</si>
  <si>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</si>
  <si>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</si>
  <si>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</si>
  <si>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</si>
  <si>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</si>
  <si>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</si>
  <si>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</si>
  <si>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</si>
  <si>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</si>
  <si>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</si>
  <si>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</si>
  <si>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</si>
  <si>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</si>
  <si>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</si>
  <si>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</si>
  <si>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</si>
  <si>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</si>
  <si>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</si>
  <si>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</si>
  <si>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</si>
  <si>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</si>
  <si>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</si>
  <si>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</si>
  <si>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</si>
  <si>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</si>
  <si>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</si>
  <si>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</si>
  <si>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</si>
  <si>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</si>
  <si>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</si>
  <si>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</si>
  <si>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</si>
  <si>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</si>
  <si>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</si>
  <si>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</si>
  <si>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</si>
  <si>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</si>
  <si>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</si>
  <si>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</si>
  <si>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</si>
  <si>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</si>
  <si>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</si>
  <si>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</si>
  <si>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</si>
  <si>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</si>
  <si>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</si>
  <si>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</si>
  <si>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</si>
  <si>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</si>
  <si>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</si>
  <si>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</si>
  <si>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</si>
  <si>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</si>
  <si>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</si>
  <si>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</si>
  <si>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</si>
  <si>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</si>
  <si>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</si>
  <si>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</si>
  <si>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</si>
  <si>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</si>
  <si>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</si>
  <si>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</si>
  <si>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</si>
  <si>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</si>
  <si>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</si>
  <si>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</si>
  <si>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</si>
  <si>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</si>
  <si>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</si>
  <si>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</si>
  <si>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</si>
  <si>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</si>
  <si>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</si>
  <si>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</si>
  <si>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</si>
  <si>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</si>
  <si>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</si>
  <si>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</si>
  <si>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</si>
  <si>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</si>
  <si>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</si>
  <si>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</si>
  <si>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</si>
  <si>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</si>
  <si>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</si>
  <si>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</si>
  <si>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</si>
  <si>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</si>
  <si>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</si>
  <si>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</si>
  <si>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</si>
  <si>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</si>
  <si>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</si>
  <si>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</si>
  <si>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</si>
  <si>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</si>
  <si>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</si>
  <si>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</si>
  <si>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</si>
  <si>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</si>
  <si>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</si>
  <si>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</si>
  <si>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</si>
  <si>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</si>
  <si>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</si>
  <si>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</si>
  <si>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</si>
  <si>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</si>
  <si>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</si>
  <si>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</si>
  <si>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</si>
  <si>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</si>
  <si>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</si>
  <si>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</si>
  <si>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</si>
  <si>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</si>
  <si>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</si>
  <si>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</si>
  <si>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</si>
  <si>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</si>
  <si>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</si>
  <si>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</si>
  <si>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</si>
  <si>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</si>
  <si>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</si>
  <si>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</si>
  <si>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</si>
  <si>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</si>
  <si>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</si>
  <si>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</si>
  <si>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</si>
  <si>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</si>
  <si>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</si>
  <si>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</si>
  <si>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</si>
  <si>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</si>
  <si>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</si>
  <si>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</si>
  <si>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</si>
  <si>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</si>
  <si>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</si>
  <si>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</si>
  <si>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</si>
  <si>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</si>
  <si>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</si>
  <si>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</si>
  <si>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</si>
  <si>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</si>
  <si>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</si>
  <si>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</si>
  <si>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</si>
  <si>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</si>
  <si>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</si>
  <si>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</si>
  <si>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</si>
  <si>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</si>
  <si>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</si>
  <si>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</si>
  <si>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</si>
  <si>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</si>
  <si>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</si>
  <si>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</si>
  <si>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</si>
  <si>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</si>
  <si>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</si>
  <si>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</si>
  <si>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</si>
  <si>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</si>
  <si>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</si>
  <si>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</si>
  <si>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</si>
  <si>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</si>
  <si>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</si>
  <si>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</si>
  <si>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</si>
  <si>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</si>
  <si>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</si>
  <si>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</si>
  <si>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</si>
  <si>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</si>
  <si>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</si>
  <si>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</si>
  <si>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</si>
  <si>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</si>
  <si>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</si>
  <si>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</si>
  <si>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</si>
  <si>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</si>
  <si>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</si>
  <si>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</si>
  <si>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</si>
  <si>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</si>
  <si>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</si>
  <si>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</si>
  <si>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</si>
  <si>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</si>
  <si>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</si>
  <si>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</si>
  <si>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</si>
  <si>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</si>
  <si>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</si>
  <si>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</si>
  <si>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</si>
  <si>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</si>
  <si>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</si>
  <si>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</si>
  <si>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</si>
  <si>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</si>
  <si>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</si>
  <si>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</si>
  <si>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</si>
  <si>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</si>
  <si>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</si>
  <si>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</si>
  <si>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</si>
  <si>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</si>
  <si>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</si>
  <si>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</si>
  <si>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</si>
  <si>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</si>
  <si>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</si>
  <si>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</si>
  <si>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</si>
  <si>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</si>
  <si>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</si>
  <si>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</si>
  <si>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</si>
  <si>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</si>
  <si>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</si>
  <si>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</si>
  <si>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</si>
  <si>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</si>
  <si>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</si>
  <si>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</si>
  <si>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</si>
  <si>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</si>
  <si>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</si>
  <si>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</si>
  <si>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</si>
  <si>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</si>
  <si>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</si>
  <si>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</si>
  <si>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</si>
  <si>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</si>
  <si>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</si>
  <si>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</si>
  <si>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</si>
  <si>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</si>
  <si>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</si>
  <si>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</si>
  <si>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</si>
  <si>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</si>
  <si>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</si>
  <si>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</si>
  <si>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</si>
  <si>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</si>
  <si>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</si>
  <si>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</si>
  <si>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</si>
  <si>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</si>
  <si>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</si>
  <si>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</si>
  <si>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</si>
  <si>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</si>
  <si>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</si>
  <si>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</si>
  <si>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</si>
  <si>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</si>
  <si>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</si>
  <si>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</si>
  <si>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</si>
  <si>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</si>
  <si>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</si>
  <si>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</si>
  <si>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</si>
  <si>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</si>
  <si>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</si>
  <si>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</si>
  <si>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</si>
  <si>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</si>
  <si>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</si>
  <si>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</si>
  <si>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</si>
  <si>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</si>
  <si>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</si>
  <si>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</si>
  <si>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</si>
  <si>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</si>
  <si>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</si>
  <si>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</si>
  <si>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</si>
  <si>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</si>
  <si>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</si>
  <si>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</si>
  <si>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</si>
  <si>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</si>
  <si>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</si>
  <si>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</si>
  <si>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</si>
  <si>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</si>
  <si>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</si>
  <si>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</si>
  <si>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</si>
  <si>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</si>
  <si>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</si>
  <si>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</si>
  <si>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</si>
  <si>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</si>
  <si>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</si>
  <si>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</si>
  <si>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</si>
  <si>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</si>
  <si>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</si>
  <si>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</si>
  <si>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</si>
  <si>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</si>
  <si>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</si>
  <si>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</si>
  <si>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</si>
  <si>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</si>
  <si>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</si>
  <si>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</si>
  <si>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</si>
  <si>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</si>
  <si>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</si>
  <si>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</si>
  <si>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</si>
  <si>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</si>
  <si>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</si>
  <si>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</si>
  <si>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</si>
  <si>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</si>
  <si>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</si>
  <si>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</si>
  <si>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</si>
  <si>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</si>
  <si>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</si>
  <si>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</si>
  <si>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</si>
  <si>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</si>
  <si>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</si>
  <si>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</si>
  <si>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</si>
  <si>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</si>
  <si>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</si>
  <si>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</si>
  <si>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</si>
  <si>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</si>
  <si>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</si>
  <si>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</si>
  <si>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</si>
  <si>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</si>
  <si>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</si>
  <si>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</si>
  <si>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</si>
  <si>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</si>
  <si>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</si>
  <si>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</si>
  <si>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</si>
  <si>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</si>
  <si>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</si>
  <si>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</si>
  <si>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</si>
  <si>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</si>
  <si>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</si>
  <si>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</si>
  <si>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</si>
  <si>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</si>
  <si>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</si>
  <si>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</si>
  <si>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</si>
  <si>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</si>
  <si>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</si>
  <si>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</si>
  <si>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</si>
  <si>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</si>
  <si>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</si>
  <si>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</si>
  <si>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</si>
  <si>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</si>
  <si>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</si>
  <si>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</si>
  <si>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</si>
  <si>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</si>
  <si>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</si>
  <si>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</si>
  <si>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</si>
  <si>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</si>
  <si>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</si>
  <si>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</si>
  <si>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</si>
  <si>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</si>
  <si>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</si>
  <si>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</si>
  <si>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</si>
  <si>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</si>
  <si>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</si>
  <si>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</si>
  <si>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</si>
  <si>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</si>
  <si>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</si>
  <si>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</si>
  <si>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</si>
  <si>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</si>
  <si>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</si>
  <si>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</si>
  <si>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</si>
  <si>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</si>
  <si>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</si>
  <si>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</si>
  <si>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</si>
  <si>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</si>
  <si>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</si>
  <si>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</si>
  <si>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</si>
  <si>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</si>
  <si>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</si>
  <si>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</si>
  <si>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</si>
  <si>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</si>
  <si>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</si>
  <si>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</si>
  <si>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</si>
  <si>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</si>
  <si>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</si>
  <si>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</si>
  <si>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</si>
  <si>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</si>
  <si>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</si>
  <si>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</si>
  <si>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</si>
  <si>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</si>
  <si>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</si>
  <si>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</si>
  <si>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</si>
  <si>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</si>
  <si>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</si>
  <si>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</si>
  <si>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</si>
  <si>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</si>
  <si>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</si>
  <si>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</si>
  <si>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</si>
  <si>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</si>
  <si>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</si>
  <si>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</si>
  <si>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</si>
  <si>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</si>
  <si>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</si>
  <si>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</si>
  <si>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</si>
  <si>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</si>
  <si>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</si>
  <si>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</si>
  <si>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</si>
  <si>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</si>
  <si>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</si>
  <si>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</si>
  <si>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</si>
  <si>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</si>
  <si>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</si>
  <si>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</si>
  <si>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</si>
  <si>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</si>
  <si>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</si>
  <si>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</si>
  <si>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</si>
  <si>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</si>
  <si>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</si>
  <si>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</si>
  <si>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</si>
  <si>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</si>
  <si>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</si>
  <si>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</si>
  <si>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</si>
  <si>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</si>
  <si>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</si>
  <si>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</si>
  <si>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</si>
  <si>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</si>
  <si>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</si>
  <si>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</si>
  <si>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</si>
  <si>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</si>
  <si>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</si>
  <si>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</si>
  <si>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</si>
  <si>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</si>
  <si>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</si>
  <si>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</si>
  <si>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</si>
  <si>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</si>
  <si>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</si>
  <si>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</si>
  <si>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</si>
  <si>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</si>
  <si>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</si>
  <si>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</si>
  <si>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</si>
  <si>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</si>
  <si>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</si>
  <si>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</si>
  <si>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</si>
  <si>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</si>
  <si>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</si>
  <si>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</si>
  <si>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</si>
  <si>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</si>
  <si>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</si>
  <si>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</si>
  <si>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</si>
  <si>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</si>
  <si>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</si>
  <si>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</si>
  <si>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</si>
  <si>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</si>
  <si>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</si>
  <si>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</si>
  <si>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</si>
  <si>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</si>
  <si>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</si>
  <si>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</si>
  <si>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</si>
  <si>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</si>
  <si>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</si>
  <si>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</si>
  <si>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</si>
  <si>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</si>
  <si>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</si>
  <si>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</si>
  <si>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</si>
  <si>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</si>
  <si>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</si>
  <si>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</si>
  <si>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</si>
  <si>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</si>
  <si>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</si>
  <si>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</si>
  <si>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</si>
  <si>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</si>
  <si>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</si>
  <si>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</si>
  <si>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</si>
  <si>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</si>
  <si>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</si>
  <si>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</si>
  <si>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</si>
  <si>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</si>
  <si>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</si>
  <si>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</si>
  <si>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</si>
  <si>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</si>
  <si>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</si>
  <si>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</si>
  <si>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</si>
  <si>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</si>
  <si>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</si>
  <si>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</si>
  <si>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</si>
  <si>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</si>
  <si>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</si>
  <si>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</si>
  <si>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</si>
  <si>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</si>
  <si>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</si>
  <si>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</si>
  <si>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</si>
  <si>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</si>
  <si>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</si>
  <si>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</si>
  <si>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</si>
  <si>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</si>
  <si>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</si>
  <si>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</si>
  <si>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</si>
  <si>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</si>
  <si>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</si>
  <si>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</si>
  <si>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</si>
  <si>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</si>
  <si>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</si>
  <si>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</si>
  <si>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</si>
  <si>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</si>
  <si>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</si>
  <si>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</si>
  <si>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</si>
  <si>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</si>
  <si>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</si>
  <si>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</si>
  <si>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</si>
  <si>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</si>
  <si>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</si>
  <si>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</si>
  <si>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</si>
  <si>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</si>
  <si>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</si>
  <si>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</si>
  <si>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</si>
  <si>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</si>
  <si>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</si>
  <si>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</si>
  <si>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</si>
  <si>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</si>
  <si>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</si>
  <si>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</si>
  <si>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</si>
  <si>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</si>
  <si>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</si>
  <si>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</si>
  <si>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</si>
  <si>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</si>
  <si>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</si>
  <si>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</si>
  <si>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</si>
  <si>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</si>
  <si>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</si>
  <si>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</si>
  <si>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</si>
  <si>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</si>
  <si>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</si>
  <si>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</si>
  <si>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</si>
  <si>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</si>
  <si>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</si>
  <si>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</si>
  <si>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</si>
  <si>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</si>
  <si>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</si>
  <si>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</si>
  <si>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</si>
  <si>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</si>
  <si>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</si>
  <si>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</si>
  <si>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</si>
  <si>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</si>
  <si>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</si>
  <si>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</si>
  <si>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</si>
  <si>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</si>
  <si>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</si>
  <si>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</si>
  <si>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</si>
  <si>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</si>
  <si>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</si>
  <si>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</si>
  <si>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</si>
  <si>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</si>
  <si>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</si>
  <si>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</si>
  <si>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</si>
  <si>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</si>
  <si>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</si>
  <si>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</si>
  <si>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</si>
  <si>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</si>
  <si>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</si>
  <si>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</si>
  <si>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</si>
  <si>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</si>
  <si>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</si>
  <si>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</si>
  <si>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</si>
  <si>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</si>
  <si>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</si>
  <si>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</si>
  <si>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</si>
  <si>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</si>
  <si>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</si>
  <si>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</si>
  <si>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</si>
  <si>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</si>
  <si>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</si>
  <si>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</si>
  <si>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</si>
  <si>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</si>
  <si>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</si>
  <si>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</si>
  <si>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</si>
  <si>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</si>
  <si>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</si>
  <si>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</si>
  <si>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</si>
  <si>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</si>
  <si>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</si>
  <si>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</si>
  <si>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</si>
  <si>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</si>
  <si>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</si>
  <si>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</si>
  <si>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</si>
  <si>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</si>
  <si>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</si>
  <si>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</si>
  <si>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</si>
  <si>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</si>
  <si>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</si>
  <si>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</si>
  <si>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</si>
  <si>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</si>
  <si>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</si>
  <si>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</si>
  <si>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</si>
  <si>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</si>
  <si>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</si>
  <si>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</si>
  <si>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</si>
  <si>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</si>
  <si>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</si>
  <si>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</si>
  <si>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</si>
  <si>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</si>
  <si>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</si>
  <si>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</si>
  <si>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</si>
  <si>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</si>
  <si>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</si>
  <si>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</si>
  <si>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</si>
  <si>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</si>
  <si>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</si>
  <si>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</si>
  <si>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</si>
  <si>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</si>
  <si>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</si>
  <si>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</si>
  <si>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</si>
  <si>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</si>
  <si>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</si>
  <si>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</si>
  <si>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</si>
  <si>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</si>
  <si>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</si>
  <si>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</si>
  <si>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</si>
  <si>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</si>
  <si>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</si>
  <si>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</si>
  <si>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</si>
  <si>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</si>
  <si>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</si>
  <si>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</si>
  <si>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</si>
  <si>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</si>
  <si>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</si>
  <si>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</si>
  <si>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</si>
  <si>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</si>
  <si>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</si>
  <si>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</si>
  <si>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</si>
  <si>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</si>
  <si>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</si>
  <si>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</si>
  <si>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</si>
  <si>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</si>
  <si>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</si>
  <si>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</si>
  <si>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</si>
  <si>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</si>
  <si>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</si>
  <si>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</si>
  <si>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</si>
  <si>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</si>
  <si>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</si>
  <si>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</si>
  <si>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</si>
  <si>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</si>
  <si>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</si>
  <si>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</si>
  <si>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</si>
  <si>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</si>
  <si>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</si>
  <si>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</si>
  <si>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</si>
  <si>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</si>
  <si>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</si>
  <si>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</si>
  <si>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</si>
  <si>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</si>
  <si>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</si>
  <si>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</si>
  <si>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</si>
  <si>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</si>
  <si>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</si>
  <si>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</si>
  <si>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</si>
  <si>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</si>
  <si>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</si>
  <si>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</si>
  <si>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</si>
  <si>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</si>
  <si>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</si>
  <si>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</si>
  <si>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</si>
  <si>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</si>
  <si>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</si>
  <si>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</si>
  <si>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</si>
  <si>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</si>
  <si>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</si>
  <si>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</si>
  <si>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</si>
  <si>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</si>
  <si>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</si>
  <si>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</si>
  <si>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</si>
  <si>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</si>
  <si>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</si>
  <si>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</si>
  <si>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</si>
  <si>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</si>
  <si>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</si>
  <si>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</si>
  <si>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</si>
  <si>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</si>
  <si>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</si>
  <si>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</si>
  <si>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</si>
  <si>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</si>
  <si>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</si>
  <si>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</si>
  <si>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</si>
  <si>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</si>
  <si>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</si>
  <si>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</si>
  <si>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</si>
  <si>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</si>
  <si>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</si>
  <si>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</si>
  <si>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</si>
  <si>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</si>
  <si>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</si>
  <si>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</si>
  <si>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</si>
  <si>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</si>
  <si>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</si>
  <si>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</si>
  <si>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</si>
  <si>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</si>
  <si>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</si>
  <si>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</si>
  <si>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</si>
  <si>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</si>
  <si>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</si>
  <si>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</si>
  <si>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</si>
  <si>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</si>
  <si>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</si>
  <si>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</si>
  <si>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</si>
  <si>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</si>
  <si>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</si>
  <si>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</si>
  <si>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</si>
  <si>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</si>
  <si>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</si>
  <si>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</si>
  <si>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</si>
  <si>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</si>
  <si>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</si>
  <si>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</si>
  <si>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</si>
  <si>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</si>
  <si>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</si>
  <si>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</si>
  <si>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</si>
  <si>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</si>
  <si>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</si>
  <si>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</si>
  <si>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</si>
  <si>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</si>
  <si>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</si>
  <si>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</si>
  <si>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</si>
  <si>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</si>
  <si>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</si>
  <si>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</si>
  <si>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</si>
  <si>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</si>
  <si>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</si>
  <si>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</si>
  <si>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</si>
  <si>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</si>
  <si>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</si>
  <si>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</si>
  <si>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</si>
  <si>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</si>
  <si>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</si>
  <si>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</si>
  <si>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</si>
  <si>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</si>
  <si>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</si>
  <si>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</si>
  <si>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</si>
  <si>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</si>
  <si>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</si>
  <si>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</si>
  <si>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</si>
  <si>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</si>
  <si>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</si>
  <si>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</si>
  <si>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</si>
  <si>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</si>
  <si>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</si>
  <si>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</si>
  <si>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</si>
  <si>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</si>
  <si>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</si>
  <si>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</si>
  <si>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</si>
  <si>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</si>
  <si>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</si>
  <si>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</si>
  <si>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</si>
  <si>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</si>
  <si>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</si>
  <si>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</si>
  <si>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</si>
  <si>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</si>
  <si>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</si>
  <si>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</si>
  <si>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</si>
  <si>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</si>
  <si>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</si>
  <si>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</si>
  <si>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</si>
  <si>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</si>
  <si>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</si>
  <si>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</si>
  <si>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</si>
  <si>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</si>
  <si>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</si>
  <si>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</si>
  <si>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</si>
  <si>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</si>
  <si>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</si>
  <si>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</si>
  <si>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</si>
  <si>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</si>
  <si>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</si>
  <si>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</si>
  <si>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</si>
  <si>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</si>
  <si>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</si>
  <si>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</si>
  <si>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</si>
  <si>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</si>
  <si>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</si>
  <si>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</si>
  <si>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</si>
  <si>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</si>
  <si>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</si>
  <si>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</si>
  <si>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</si>
  <si>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</si>
  <si>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</si>
  <si>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</si>
  <si>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</si>
  <si>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</si>
  <si>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</si>
  <si>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</si>
  <si>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</si>
  <si>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</si>
  <si>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</si>
  <si>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</si>
  <si>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</si>
  <si>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</si>
  <si>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</si>
  <si>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</si>
  <si>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</si>
  <si>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</si>
  <si>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</si>
  <si>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</si>
  <si>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</si>
  <si>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</si>
  <si>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</si>
  <si>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</si>
  <si>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</si>
  <si>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</si>
  <si>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</si>
  <si>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</si>
  <si>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</si>
  <si>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</si>
  <si>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</si>
  <si>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</si>
  <si>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</si>
  <si>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</si>
  <si>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</si>
  <si>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</si>
  <si>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</si>
  <si>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</si>
  <si>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</si>
  <si>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</si>
  <si>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</si>
  <si>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</si>
  <si>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</si>
  <si>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</si>
  <si>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</si>
  <si>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</si>
  <si>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</si>
  <si>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</si>
  <si>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</si>
  <si>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</si>
  <si>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</si>
  <si>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</si>
  <si>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</si>
  <si>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</si>
  <si>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</si>
  <si>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</si>
  <si>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</si>
  <si>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</si>
  <si>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</si>
  <si>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</si>
  <si>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</si>
  <si>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</si>
  <si>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</si>
  <si>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</si>
  <si>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</si>
  <si>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</si>
  <si>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</si>
  <si>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</si>
  <si>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</si>
  <si>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</si>
  <si>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</si>
  <si>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</si>
  <si>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</si>
  <si>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</si>
  <si>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</si>
  <si>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</si>
  <si>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</si>
  <si>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</si>
  <si>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</si>
  <si>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</si>
  <si>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</si>
  <si>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</si>
  <si>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</si>
  <si>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</si>
  <si>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</si>
  <si>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</si>
  <si>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</si>
  <si>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</si>
  <si>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</si>
  <si>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</si>
  <si>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</si>
  <si>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</si>
  <si>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</si>
  <si>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</si>
  <si>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</si>
  <si>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</si>
  <si>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</si>
  <si>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</si>
  <si>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</si>
  <si>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</si>
  <si>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</si>
  <si>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</si>
  <si>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</si>
  <si>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</si>
  <si>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</si>
  <si>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</si>
  <si>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</si>
  <si>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</si>
  <si>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</si>
  <si>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</si>
  <si>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</si>
  <si>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</si>
  <si>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</si>
  <si>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</si>
  <si>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</si>
  <si>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</si>
  <si>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</si>
  <si>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</si>
  <si>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</si>
  <si>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</si>
  <si>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</si>
  <si>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</si>
  <si>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</si>
  <si>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</si>
  <si>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</si>
  <si>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</si>
  <si>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</si>
  <si>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</si>
  <si>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</si>
  <si>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</si>
  <si>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</si>
  <si>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</si>
  <si>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</si>
  <si>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</si>
  <si>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</si>
  <si>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</si>
  <si>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</si>
  <si>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</si>
  <si>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</si>
  <si>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</si>
  <si>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</si>
  <si>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</si>
  <si>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</si>
  <si>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</si>
  <si>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</si>
  <si>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</si>
  <si>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</si>
  <si>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</si>
  <si>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</si>
  <si>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</si>
  <si>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</si>
  <si>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</si>
  <si>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</si>
  <si>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</si>
  <si>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</si>
  <si>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</si>
  <si>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</si>
  <si>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</si>
  <si>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</si>
  <si>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</si>
  <si>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</si>
  <si>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</si>
  <si>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</si>
  <si>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</si>
  <si>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</si>
  <si>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</si>
  <si>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</si>
  <si>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</si>
  <si>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</si>
  <si>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</si>
  <si>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</si>
  <si>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</si>
  <si>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</si>
  <si>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</si>
  <si>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</si>
  <si>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</si>
  <si>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</si>
  <si>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</si>
  <si>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</si>
  <si>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</si>
  <si>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</si>
  <si>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</si>
  <si>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</si>
  <si>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</si>
  <si>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</si>
  <si>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</si>
  <si>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</si>
  <si>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</si>
  <si>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</si>
  <si>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</si>
  <si>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</si>
  <si>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</si>
  <si>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</si>
  <si>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</si>
  <si>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</si>
  <si>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</si>
  <si>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</si>
  <si>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</si>
  <si>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</si>
  <si>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</si>
  <si>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</si>
  <si>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</si>
  <si>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</si>
  <si>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</si>
  <si>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</si>
  <si>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</si>
  <si>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</si>
  <si>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</si>
  <si>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</si>
  <si>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</si>
  <si>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</si>
  <si>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</si>
  <si>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</si>
  <si>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</si>
  <si>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</si>
  <si>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</si>
  <si>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</si>
  <si>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</si>
  <si>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</si>
  <si>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</si>
  <si>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</si>
  <si>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</si>
  <si>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</si>
  <si>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</si>
  <si>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</si>
  <si>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</si>
  <si>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</si>
  <si>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</si>
  <si>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</si>
  <si>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</si>
  <si>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</si>
  <si>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</si>
  <si>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</si>
  <si>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</si>
  <si>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</si>
  <si>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</si>
  <si>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</si>
  <si>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</si>
  <si>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</si>
  <si>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</si>
  <si>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</si>
  <si>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</si>
  <si>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</si>
  <si>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</si>
  <si>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</si>
  <si>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</si>
  <si>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</si>
  <si>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</si>
  <si>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</si>
  <si>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</si>
  <si>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</si>
  <si>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</si>
  <si>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</si>
  <si>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</si>
  <si>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</si>
  <si>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</si>
  <si>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</si>
  <si>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</si>
  <si>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</si>
  <si>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</si>
  <si>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</si>
  <si>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</si>
  <si>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</si>
  <si>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</si>
  <si>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</si>
  <si>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</si>
  <si>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</si>
  <si>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</si>
  <si>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</si>
  <si>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</si>
  <si>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</si>
  <si>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</si>
  <si>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</si>
  <si>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</si>
  <si>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</si>
  <si>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</si>
  <si>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</si>
  <si>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</si>
  <si>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</si>
  <si>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</si>
  <si>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</si>
  <si>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</si>
  <si>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</si>
  <si>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</si>
  <si>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</si>
  <si>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</si>
  <si>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</si>
  <si>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</si>
  <si>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</si>
  <si>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</si>
  <si>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</si>
  <si>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</si>
  <si>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</si>
  <si>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</si>
  <si>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</si>
  <si>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</si>
  <si>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</si>
  <si>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</si>
  <si>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</si>
  <si>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</si>
  <si>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</si>
  <si>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</si>
  <si>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</si>
  <si>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</si>
  <si>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</si>
  <si>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</si>
  <si>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</si>
  <si>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</si>
  <si>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</si>
  <si>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</si>
  <si>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</si>
  <si>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</si>
  <si>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</si>
  <si>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</si>
  <si>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</si>
  <si>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</si>
  <si>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</si>
  <si>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</si>
  <si>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</si>
  <si>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</si>
  <si>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</si>
  <si>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</si>
  <si>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</si>
  <si>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</si>
  <si>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</si>
  <si>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</si>
  <si>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</si>
  <si>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</si>
  <si>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</si>
  <si>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</si>
  <si>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</si>
  <si>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</si>
  <si>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</si>
  <si>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</si>
  <si>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</si>
  <si>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</si>
  <si>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</si>
  <si>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</si>
  <si>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</si>
  <si>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</si>
  <si>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</si>
  <si>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</si>
  <si>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</si>
  <si>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</si>
  <si>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</si>
  <si>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</si>
  <si>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</si>
  <si>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</si>
  <si>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</si>
  <si>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</si>
  <si>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</si>
  <si>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</si>
  <si>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</si>
  <si>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</si>
  <si>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</si>
  <si>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</si>
  <si>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</si>
  <si>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</si>
  <si>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</si>
  <si>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</si>
  <si>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</si>
  <si>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</si>
  <si>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</si>
  <si>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</si>
  <si>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</si>
  <si>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</si>
  <si>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</si>
  <si>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</si>
  <si>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</si>
  <si>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</si>
  <si>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</si>
  <si>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</si>
  <si>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</si>
  <si>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</si>
  <si>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</si>
  <si>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</si>
  <si>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</si>
  <si>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</si>
  <si>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</si>
  <si>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</si>
  <si>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</si>
  <si>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</si>
  <si>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</si>
  <si>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</si>
  <si>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</si>
  <si>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</si>
  <si>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</si>
  <si>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</si>
  <si>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</si>
  <si>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</si>
  <si>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</si>
  <si>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</si>
  <si>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</si>
  <si>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</si>
  <si>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</si>
  <si>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</si>
  <si>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</si>
  <si>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</si>
  <si>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</si>
  <si>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</si>
  <si>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</si>
  <si>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</si>
  <si>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</si>
  <si>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</si>
  <si>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</si>
  <si>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</si>
  <si>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</si>
  <si>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</si>
  <si>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</si>
  <si>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</si>
  <si>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</si>
  <si>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</si>
  <si>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</si>
  <si>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</si>
  <si>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</si>
  <si>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</si>
  <si>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</si>
  <si>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</si>
  <si>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</si>
  <si>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</si>
  <si>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</si>
  <si>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</si>
  <si>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</si>
  <si>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</si>
  <si>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</si>
  <si>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</si>
  <si>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</si>
  <si>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</si>
  <si>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</si>
  <si>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</si>
  <si>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</si>
  <si>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</si>
  <si>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</si>
  <si>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</si>
  <si>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</si>
  <si>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</si>
  <si>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</si>
  <si>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</si>
  <si>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</si>
  <si>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</si>
  <si>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</si>
  <si>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</si>
  <si>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</si>
  <si>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</si>
  <si>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</si>
  <si>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</si>
  <si>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</si>
  <si>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</si>
  <si>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</si>
  <si>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</si>
  <si>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</si>
  <si>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</si>
  <si>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</si>
  <si>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</si>
  <si>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</si>
  <si>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</si>
  <si>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</si>
  <si>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</si>
  <si>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</si>
  <si>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</si>
  <si>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</si>
  <si>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</si>
  <si>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</si>
  <si>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</si>
  <si>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</si>
  <si>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</si>
  <si>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</si>
  <si>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</si>
  <si>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</si>
  <si>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</si>
  <si>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</si>
  <si>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</si>
  <si>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</si>
  <si>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</si>
  <si>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</si>
  <si>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</si>
  <si>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</si>
  <si>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</si>
  <si>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</si>
  <si>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</si>
  <si>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</si>
  <si>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</si>
  <si>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</si>
  <si>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</si>
  <si>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</si>
  <si>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</si>
  <si>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</si>
  <si>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</si>
  <si>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</si>
  <si>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</si>
  <si>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</si>
  <si>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</si>
  <si>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</si>
  <si>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</si>
  <si>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</si>
  <si>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</si>
  <si>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</si>
  <si>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</si>
  <si>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</si>
  <si>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</si>
  <si>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</si>
  <si>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</si>
  <si>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</si>
  <si>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</si>
  <si>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</si>
  <si>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</si>
  <si>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</si>
  <si>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</si>
  <si>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</si>
  <si>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</si>
  <si>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</si>
  <si>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</si>
  <si>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</si>
  <si>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</si>
  <si>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</si>
  <si>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</si>
  <si>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</si>
  <si>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</si>
  <si>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</si>
  <si>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</si>
  <si>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</si>
  <si>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</si>
  <si>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</si>
  <si>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</si>
  <si>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</si>
  <si>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</si>
  <si>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</si>
  <si>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</si>
  <si>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</si>
  <si>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</si>
  <si>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</si>
  <si>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</si>
  <si>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</si>
  <si>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</si>
  <si>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</si>
  <si>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</si>
  <si>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</si>
  <si>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</si>
  <si>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</si>
  <si>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</si>
  <si>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</si>
  <si>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</si>
  <si>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</si>
  <si>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</si>
  <si>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</si>
  <si>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</si>
  <si>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</si>
  <si>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</si>
  <si>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</si>
  <si>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</si>
  <si>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</si>
  <si>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</si>
  <si>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</si>
  <si>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</si>
  <si>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</si>
  <si>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</si>
  <si>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</si>
  <si>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</si>
  <si>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</si>
  <si>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</si>
  <si>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</si>
  <si>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</si>
  <si>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</si>
  <si>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</si>
  <si>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</si>
  <si>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</si>
  <si>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</si>
  <si>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</si>
  <si>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</si>
  <si>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</si>
  <si>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</si>
  <si>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</si>
  <si>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</si>
  <si>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</si>
  <si>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</si>
  <si>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</si>
  <si>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</si>
  <si>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</si>
  <si>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</si>
  <si>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</si>
  <si>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</si>
  <si>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</si>
  <si>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</si>
  <si>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</si>
  <si>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</si>
  <si>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</si>
  <si>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</si>
  <si>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</si>
  <si>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</si>
  <si>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</si>
  <si>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</si>
  <si>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</si>
  <si>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</si>
  <si>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</si>
  <si>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</si>
  <si>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</si>
  <si>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</si>
  <si>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</si>
  <si>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</si>
  <si>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</si>
  <si>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</si>
  <si>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</si>
  <si>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</si>
  <si>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</si>
  <si>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</si>
  <si>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</si>
  <si>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</si>
  <si>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</si>
  <si>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</si>
  <si>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</si>
  <si>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</si>
  <si>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</si>
  <si>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</si>
  <si>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</si>
  <si>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</si>
  <si>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</si>
  <si>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</si>
  <si>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</si>
  <si>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</si>
  <si>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</si>
  <si>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</si>
  <si>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</si>
  <si>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</si>
  <si>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</si>
  <si>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</si>
  <si>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</si>
  <si>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</si>
  <si>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</si>
  <si>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</si>
  <si>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</si>
  <si>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</si>
  <si>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</si>
  <si>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</si>
  <si>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</si>
  <si>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</si>
  <si>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</si>
  <si>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</si>
  <si>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</si>
  <si>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</si>
  <si>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</si>
  <si>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</si>
  <si>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</si>
  <si>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</si>
  <si>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</si>
  <si>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</si>
  <si>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</si>
  <si>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</si>
  <si>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</si>
  <si>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</si>
  <si>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</si>
  <si>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</si>
  <si>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</si>
  <si>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</si>
  <si>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</si>
  <si>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</si>
  <si>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</si>
  <si>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</si>
  <si>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</si>
  <si>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</si>
  <si>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</si>
  <si>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</si>
  <si>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</si>
  <si>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</si>
  <si>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</si>
  <si>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</si>
  <si>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</si>
  <si>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</si>
  <si>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</si>
  <si>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</si>
  <si>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</si>
  <si>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</si>
  <si>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</si>
  <si>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</si>
  <si>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</si>
  <si>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</si>
  <si>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</si>
  <si>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</si>
  <si>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</si>
  <si>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</si>
  <si>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</si>
  <si>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</si>
  <si>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</si>
  <si>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</si>
  <si>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</si>
  <si>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</si>
  <si>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</si>
  <si>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</si>
  <si>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</si>
  <si>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</si>
  <si>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</si>
  <si>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</si>
  <si>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</si>
  <si>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</si>
  <si>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</si>
  <si>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</si>
  <si>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</si>
  <si>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</si>
  <si>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</si>
  <si>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</si>
  <si>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</si>
  <si>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</si>
  <si>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</si>
  <si>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</si>
  <si>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</si>
  <si>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</si>
  <si>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</si>
  <si>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</si>
  <si>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</si>
  <si>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</si>
  <si>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</si>
  <si>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</si>
  <si>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</si>
  <si>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</si>
  <si>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</si>
  <si>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</si>
  <si>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</si>
  <si>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</si>
  <si>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</si>
  <si>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</si>
  <si>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</si>
  <si>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</si>
  <si>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</si>
  <si>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</si>
  <si>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</si>
  <si>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</si>
  <si>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</si>
  <si>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</si>
  <si>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</si>
  <si>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</si>
  <si>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</si>
  <si>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</si>
  <si>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</si>
  <si>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</si>
  <si>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</si>
  <si>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</si>
  <si>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</si>
  <si>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</si>
  <si>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</si>
  <si>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</si>
  <si>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</si>
  <si>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</si>
  <si>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</si>
  <si>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</si>
  <si>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</si>
  <si>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</si>
  <si>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</si>
  <si>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</si>
  <si>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</si>
  <si>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</si>
  <si>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</si>
  <si>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</si>
  <si>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</si>
  <si>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</si>
  <si>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</si>
  <si>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</si>
  <si>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</si>
  <si>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</si>
  <si>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</si>
  <si>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</si>
  <si>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</si>
  <si>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</si>
  <si>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</si>
  <si>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</si>
  <si>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</si>
  <si>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</si>
  <si>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</si>
  <si>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</si>
  <si>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</si>
  <si>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</si>
  <si>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</si>
  <si>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</si>
  <si>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</si>
  <si>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</si>
  <si>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</si>
  <si>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</si>
  <si>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</si>
  <si>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</si>
  <si>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</si>
  <si>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</si>
  <si>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</si>
  <si>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</si>
  <si>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</si>
  <si>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</si>
  <si>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</si>
  <si>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</si>
  <si>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</si>
  <si>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</si>
  <si>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</si>
  <si>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</si>
  <si>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</si>
  <si>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</si>
  <si>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</si>
  <si>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</si>
  <si>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</si>
  <si>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</si>
  <si>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</si>
  <si>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</si>
  <si>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</si>
  <si>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</si>
  <si>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</si>
  <si>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</si>
  <si>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</si>
  <si>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</si>
  <si>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</si>
  <si>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</si>
  <si>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</si>
  <si>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</si>
  <si>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</si>
  <si>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</si>
  <si>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</si>
  <si>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</si>
  <si>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</si>
  <si>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</si>
  <si>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</si>
  <si>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</si>
  <si>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</si>
  <si>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</si>
  <si>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</si>
  <si>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</si>
  <si>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</si>
  <si>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</si>
  <si>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</si>
  <si>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</si>
  <si>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</si>
  <si>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</si>
  <si>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</si>
  <si>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</si>
  <si>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</si>
  <si>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</si>
  <si>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</si>
  <si>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</si>
  <si>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</si>
  <si>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</si>
  <si>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</si>
  <si>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</si>
  <si>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</si>
  <si>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</si>
  <si>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</si>
  <si>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</si>
  <si>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</si>
  <si>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</si>
  <si>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</si>
  <si>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</si>
  <si>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</si>
  <si>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</si>
  <si>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</si>
  <si>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</si>
  <si>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</si>
  <si>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</si>
  <si>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</si>
  <si>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</si>
  <si>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</si>
  <si>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</si>
  <si>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</si>
  <si>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</si>
  <si>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</si>
  <si>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</si>
  <si>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</si>
  <si>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</si>
  <si>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</si>
  <si>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</si>
  <si>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</si>
  <si>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</si>
  <si>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</si>
  <si>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</si>
  <si>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</si>
  <si>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</si>
  <si>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</si>
  <si>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</si>
  <si>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</si>
  <si>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</si>
  <si>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</si>
  <si>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</si>
  <si>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</si>
  <si>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</si>
  <si>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</si>
  <si>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</si>
  <si>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</si>
  <si>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</si>
  <si>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</si>
  <si>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</si>
  <si>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</si>
  <si>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</si>
  <si>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</si>
  <si>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</si>
  <si>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</si>
  <si>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</si>
  <si>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</si>
  <si>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</si>
  <si>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</si>
  <si>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</si>
  <si>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</si>
  <si>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</si>
  <si>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</si>
  <si>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</si>
  <si>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</si>
  <si>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</si>
  <si>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</si>
  <si>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</si>
  <si>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</si>
  <si>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</si>
  <si>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</si>
  <si>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</si>
  <si>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</si>
  <si>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</si>
  <si>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</si>
  <si>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</si>
  <si>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</si>
  <si>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</si>
  <si>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</si>
  <si>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</si>
  <si>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</si>
  <si>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</si>
  <si>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</si>
  <si>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</si>
  <si>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</si>
  <si>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</si>
  <si>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</si>
  <si>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</si>
  <si>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</si>
  <si>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</si>
  <si>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</si>
  <si>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</si>
  <si>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</si>
  <si>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</si>
  <si>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</si>
  <si>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</si>
  <si>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</si>
  <si>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</si>
  <si>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</si>
  <si>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</si>
  <si>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</si>
  <si>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</si>
  <si>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</si>
  <si>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</si>
  <si>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</si>
  <si>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</si>
  <si>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</si>
  <si>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</si>
  <si>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</si>
  <si>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</si>
  <si>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</si>
  <si>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</si>
  <si>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</si>
  <si>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</si>
  <si>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</si>
  <si>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</si>
  <si>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</si>
  <si>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</si>
  <si>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</si>
  <si>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</si>
  <si>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</si>
  <si>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</si>
  <si>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</si>
  <si>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</si>
  <si>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</si>
  <si>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</si>
  <si>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</si>
  <si>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</si>
  <si>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</si>
  <si>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</si>
  <si>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</si>
  <si>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</si>
  <si>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</si>
  <si>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</si>
  <si>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</si>
  <si>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</si>
  <si>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</si>
  <si>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</si>
  <si>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</si>
  <si>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</si>
  <si>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</si>
  <si>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</si>
  <si>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</si>
  <si>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</si>
  <si>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</si>
  <si>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</si>
  <si>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</si>
  <si>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</si>
  <si>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</si>
  <si>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</si>
  <si>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</si>
  <si>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</si>
  <si>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</si>
  <si>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</si>
  <si>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</si>
  <si>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</si>
  <si>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</si>
  <si>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</si>
  <si>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</si>
  <si>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</si>
  <si>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</si>
  <si>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</si>
  <si>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</si>
  <si>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</si>
  <si>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</si>
  <si>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</si>
  <si>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</si>
  <si>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</si>
  <si>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</si>
  <si>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</si>
  <si>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</si>
  <si>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</si>
  <si>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</si>
  <si>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</si>
  <si>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</si>
  <si>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</si>
  <si>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</si>
  <si>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</si>
  <si>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</si>
  <si>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</si>
  <si>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</si>
  <si>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</si>
  <si>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</si>
  <si>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</si>
  <si>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</si>
  <si>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</si>
  <si>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</si>
  <si>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</si>
  <si>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</si>
  <si>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</si>
  <si>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</si>
  <si>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</si>
  <si>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</si>
  <si>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</si>
  <si>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</si>
  <si>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</si>
  <si>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</si>
  <si>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</si>
  <si>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</si>
  <si>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</si>
  <si>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</si>
  <si>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</si>
  <si>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</si>
  <si>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</si>
  <si>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</si>
  <si>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</si>
  <si>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</si>
  <si>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</si>
  <si>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</si>
  <si>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</si>
  <si>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</si>
  <si>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</si>
  <si>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</si>
  <si>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</si>
  <si>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</si>
  <si>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</si>
  <si>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</si>
  <si>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</si>
  <si>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</si>
  <si>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</si>
  <si>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</si>
  <si>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</si>
  <si>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</si>
  <si>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</si>
  <si>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</si>
  <si>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</si>
  <si>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</si>
  <si>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</si>
  <si>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</si>
  <si>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</si>
  <si>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</si>
  <si>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</si>
  <si>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</si>
  <si>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</si>
  <si>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</si>
  <si>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</si>
  <si>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</si>
  <si>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</si>
  <si>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</si>
  <si>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</si>
  <si>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</si>
  <si>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</si>
  <si>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</si>
  <si>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</si>
  <si>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</si>
  <si>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</si>
  <si>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</si>
  <si>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</si>
  <si>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</si>
  <si>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</si>
  <si>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</si>
  <si>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</si>
  <si>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</si>
  <si>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</si>
  <si>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</si>
  <si>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</si>
  <si>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</si>
  <si>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</si>
  <si>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</si>
  <si>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</si>
  <si>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</si>
  <si>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</si>
  <si>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</si>
  <si>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</si>
  <si>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</si>
  <si>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</si>
  <si>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</si>
  <si>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</si>
  <si>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</si>
  <si>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</si>
  <si>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</si>
  <si>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</si>
  <si>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</si>
  <si>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</si>
  <si>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</si>
  <si>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</si>
  <si>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</si>
  <si>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</si>
  <si>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</si>
  <si>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</si>
  <si>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</si>
  <si>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</si>
  <si>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</si>
  <si>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</si>
  <si>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</si>
  <si>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</si>
  <si>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</si>
  <si>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</si>
  <si>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</si>
  <si>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</si>
  <si>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</si>
  <si>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</si>
  <si>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</si>
  <si>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</si>
  <si>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</si>
  <si>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</si>
  <si>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</si>
  <si>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</si>
  <si>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</si>
  <si>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</si>
  <si>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</si>
  <si>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</si>
  <si>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</si>
  <si>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</si>
  <si>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</si>
  <si>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</si>
  <si>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</si>
  <si>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</si>
  <si>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</si>
  <si>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</si>
  <si>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</si>
  <si>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</si>
  <si>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</si>
  <si>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</si>
  <si>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</si>
  <si>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</si>
  <si>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</si>
  <si>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</si>
  <si>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</si>
  <si>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</si>
  <si>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</si>
  <si>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</si>
  <si>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</si>
  <si>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</si>
  <si>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</si>
  <si>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</si>
  <si>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</si>
  <si>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</si>
  <si>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</si>
  <si>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</si>
  <si>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</si>
  <si>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</si>
  <si>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</si>
  <si>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</si>
  <si>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</si>
  <si>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</si>
  <si>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</si>
  <si>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</si>
  <si>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</si>
  <si>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</si>
  <si>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</si>
  <si>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</si>
  <si>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</si>
  <si>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</si>
  <si>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</si>
  <si>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</si>
  <si>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</si>
  <si>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</si>
  <si>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</si>
  <si>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</si>
  <si>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</si>
  <si>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</si>
  <si>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</si>
  <si>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</si>
  <si>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</si>
  <si>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</si>
  <si>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</si>
  <si>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</si>
  <si>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</si>
  <si>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</si>
  <si>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</si>
  <si>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</si>
  <si>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</si>
  <si>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</si>
  <si>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</si>
  <si>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</si>
  <si>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</si>
  <si>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</si>
  <si>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</si>
  <si>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</si>
  <si>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</si>
  <si>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</si>
  <si>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</si>
  <si>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</si>
  <si>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</si>
  <si>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</si>
  <si>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</si>
  <si>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</si>
  <si>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</si>
  <si>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</si>
  <si>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</si>
  <si>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</si>
  <si>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</si>
  <si>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</si>
  <si>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</si>
  <si>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</si>
  <si>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</si>
  <si>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</si>
  <si>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</si>
  <si>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</si>
  <si>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</si>
  <si>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</si>
  <si>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</si>
  <si>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</si>
  <si>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</si>
  <si>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</si>
  <si>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</si>
  <si>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</si>
  <si>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</si>
  <si>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</si>
  <si>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</si>
  <si>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</si>
  <si>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</si>
  <si>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</si>
  <si>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</si>
  <si>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</si>
  <si>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</si>
  <si>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</si>
  <si>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</si>
  <si>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</si>
  <si>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</si>
  <si>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</si>
  <si>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</si>
  <si>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</si>
  <si>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</si>
  <si>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</si>
  <si>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</si>
  <si>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</si>
  <si>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</si>
  <si>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</si>
  <si>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</si>
  <si>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</si>
  <si>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</si>
  <si>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</si>
  <si>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</si>
  <si>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</si>
  <si>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</si>
  <si>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</si>
  <si>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</si>
  <si>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</si>
  <si>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</si>
  <si>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</si>
  <si>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</si>
  <si>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</si>
  <si>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</si>
  <si>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</si>
  <si>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</si>
  <si>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</si>
  <si>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</si>
  <si>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</si>
  <si>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</si>
  <si>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</si>
  <si>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</si>
  <si>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</si>
  <si>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</si>
  <si>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</si>
  <si>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</si>
  <si>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</si>
  <si>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</si>
  <si>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</si>
  <si>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</si>
  <si>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</si>
  <si>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</si>
  <si>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</si>
  <si>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</si>
  <si>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</si>
  <si>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</si>
  <si>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</si>
  <si>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</si>
  <si>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</si>
  <si>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</si>
  <si>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</si>
  <si>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</si>
  <si>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</si>
  <si>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</si>
  <si>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</si>
  <si>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</si>
  <si>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</si>
  <si>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</si>
  <si>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</si>
  <si>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</si>
  <si>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</si>
  <si>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</si>
  <si>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</si>
  <si>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</si>
  <si>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</si>
  <si>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</si>
  <si>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</si>
  <si>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</si>
  <si>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</si>
  <si>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</si>
  <si>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</si>
  <si>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</si>
  <si>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</si>
  <si>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</si>
  <si>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</si>
  <si>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</si>
  <si>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</si>
  <si>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</si>
  <si>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</si>
  <si>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</si>
  <si>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</si>
  <si>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</si>
  <si>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</si>
  <si>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</si>
  <si>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</si>
  <si>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</si>
  <si>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</si>
  <si>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</si>
  <si>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</si>
  <si>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</si>
  <si>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</si>
  <si>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</si>
  <si>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</si>
  <si>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</si>
  <si>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</si>
  <si>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</si>
  <si>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</si>
  <si>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</si>
  <si>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</si>
  <si>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</si>
  <si>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</si>
  <si>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</si>
  <si>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</si>
  <si>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</si>
  <si>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</si>
  <si>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</si>
  <si>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</si>
  <si>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</si>
  <si>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</si>
  <si>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</si>
  <si>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</si>
  <si>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</si>
  <si>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</si>
  <si>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</si>
  <si>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</si>
  <si>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</si>
  <si>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</si>
  <si>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</si>
  <si>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</si>
  <si>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</si>
  <si>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</si>
  <si>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</si>
  <si>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</si>
  <si>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</si>
  <si>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</si>
  <si>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</si>
  <si>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</si>
  <si>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</si>
  <si>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</si>
  <si>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</si>
  <si>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</si>
  <si>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</si>
  <si>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</si>
  <si>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</si>
  <si>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</si>
  <si>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</si>
  <si>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</si>
  <si>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</si>
  <si>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</si>
  <si>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</si>
  <si>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</si>
  <si>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</si>
  <si>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</si>
  <si>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</si>
  <si>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</si>
  <si>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</si>
  <si>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</si>
  <si>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</si>
  <si>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</si>
  <si>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</si>
  <si>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</si>
  <si>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</si>
  <si>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</si>
  <si>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</si>
  <si>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</si>
  <si>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</si>
  <si>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</si>
  <si>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</si>
  <si>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</si>
  <si>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</si>
  <si>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</si>
  <si>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</si>
  <si>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</si>
  <si>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</si>
  <si>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</si>
  <si>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</si>
  <si>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</si>
  <si>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</si>
  <si>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</si>
  <si>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</si>
  <si>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</si>
  <si>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</si>
  <si>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</si>
  <si>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</si>
  <si>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</si>
  <si>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</si>
  <si>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</si>
  <si>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</si>
  <si>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</si>
  <si>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</si>
  <si>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</si>
  <si>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</si>
  <si>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</si>
  <si>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</si>
  <si>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</si>
  <si>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</si>
  <si>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</si>
  <si>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</si>
  <si>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</si>
  <si>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</si>
  <si>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</si>
  <si>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</si>
  <si>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</si>
  <si>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</si>
  <si>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</si>
  <si>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</si>
  <si>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</si>
  <si>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</si>
  <si>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</si>
  <si>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</si>
  <si>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</si>
  <si>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</si>
  <si>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</si>
  <si>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</si>
  <si>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</si>
  <si>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</si>
  <si>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</si>
  <si>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</si>
  <si>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</si>
  <si>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</si>
  <si>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</si>
  <si>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</si>
  <si>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</si>
  <si>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</si>
  <si>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</si>
  <si>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</si>
  <si>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</si>
  <si>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</si>
  <si>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</si>
  <si>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</si>
  <si>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</si>
  <si>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</si>
  <si>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</si>
  <si>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</si>
  <si>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</si>
  <si>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</si>
  <si>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</si>
  <si>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</si>
  <si>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</si>
  <si>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</si>
  <si>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</si>
  <si>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</si>
  <si>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</si>
  <si>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</si>
  <si>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</si>
  <si>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</si>
  <si>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</si>
  <si>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</si>
  <si>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</si>
  <si>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</si>
  <si>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</si>
  <si>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</si>
  <si>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</si>
  <si>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</si>
  <si>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</si>
  <si>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</si>
  <si>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</si>
  <si>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</si>
  <si>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</si>
  <si>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</si>
  <si>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</si>
  <si>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</si>
  <si>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</si>
  <si>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</si>
  <si>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</si>
  <si>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</si>
  <si>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</si>
  <si>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</si>
  <si>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</si>
  <si>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</si>
  <si>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</si>
  <si>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</si>
  <si>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</si>
  <si>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</si>
  <si>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</si>
  <si>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</si>
  <si>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</si>
  <si>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</si>
  <si>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</si>
  <si>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</si>
  <si>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</si>
  <si>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</si>
  <si>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</si>
  <si>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</si>
  <si>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</si>
  <si>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</si>
  <si>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</si>
  <si>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</si>
  <si>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</si>
  <si>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</si>
  <si>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</si>
  <si>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</si>
  <si>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</si>
  <si>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</si>
  <si>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</si>
  <si>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</si>
  <si>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</si>
  <si>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</si>
  <si>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</si>
  <si>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</si>
  <si>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</si>
  <si>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</si>
  <si>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</si>
  <si>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</si>
  <si>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</si>
  <si>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</si>
  <si>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</si>
  <si>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</si>
  <si>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</si>
  <si>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</si>
  <si>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</si>
  <si>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</si>
  <si>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</si>
  <si>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</si>
  <si>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</si>
  <si>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</si>
  <si>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</si>
  <si>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</si>
  <si>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</si>
  <si>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</si>
  <si>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</si>
  <si>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</si>
  <si>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</si>
  <si>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</si>
  <si>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</si>
  <si>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</si>
  <si>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</si>
  <si>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</si>
  <si>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</si>
  <si>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</si>
  <si>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</si>
  <si>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</si>
  <si>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</si>
  <si>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</si>
  <si>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</si>
  <si>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</si>
  <si>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</si>
  <si>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</si>
  <si>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</si>
  <si>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</si>
  <si>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</si>
  <si>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</si>
  <si>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</si>
  <si>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</si>
  <si>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</si>
  <si>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</si>
  <si>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</si>
  <si>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</si>
  <si>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</si>
  <si>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</si>
  <si>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</si>
  <si>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</si>
  <si>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</si>
  <si>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</si>
  <si>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</si>
  <si>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</si>
  <si>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</si>
  <si>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</si>
  <si>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</si>
  <si>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</si>
  <si>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</si>
  <si>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</si>
  <si>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</si>
  <si>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</si>
  <si>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</si>
  <si>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</si>
  <si>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</si>
  <si>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</si>
  <si>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</si>
  <si>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</si>
  <si>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</si>
  <si>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</si>
  <si>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</si>
  <si>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</si>
  <si>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</si>
  <si>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</si>
  <si>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</si>
  <si>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</si>
  <si>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</si>
  <si>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</si>
  <si>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</si>
  <si>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</si>
  <si>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</si>
  <si>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</si>
  <si>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</si>
  <si>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</si>
  <si>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</si>
  <si>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</si>
  <si>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</si>
  <si>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</si>
  <si>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</si>
  <si>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</si>
  <si>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</si>
  <si>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</si>
  <si>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</si>
  <si>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</si>
  <si>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</si>
  <si>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</si>
  <si>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</si>
  <si>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</si>
  <si>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</si>
  <si>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</si>
  <si>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</si>
  <si>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</si>
  <si>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</si>
  <si>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</si>
  <si>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</si>
  <si>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</si>
  <si>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</si>
  <si>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</si>
  <si>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</si>
  <si>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</si>
  <si>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</si>
  <si>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</si>
  <si>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</si>
  <si>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</si>
  <si>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</si>
  <si>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</si>
  <si>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</si>
  <si>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</si>
  <si>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</si>
  <si>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</si>
  <si>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</si>
  <si>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</si>
  <si>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</si>
  <si>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</si>
  <si>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</si>
  <si>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</si>
  <si>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</si>
  <si>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</si>
  <si>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</si>
  <si>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</si>
  <si>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</si>
  <si>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</si>
  <si>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</si>
  <si>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</si>
  <si>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</si>
  <si>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</si>
  <si>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</si>
  <si>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</si>
  <si>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</si>
  <si>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</si>
  <si>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</si>
  <si>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</si>
  <si>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</si>
  <si>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</si>
  <si>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</si>
  <si>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</si>
  <si>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</si>
  <si>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</si>
  <si>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</si>
  <si>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</si>
  <si>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</si>
  <si>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</si>
  <si>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</si>
  <si>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</si>
  <si>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</si>
  <si>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</si>
  <si>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</si>
  <si>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</si>
  <si>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</si>
  <si>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</si>
  <si>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</si>
  <si>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</si>
  <si>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</si>
  <si>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</si>
  <si>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</si>
  <si>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</si>
  <si>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</si>
  <si>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</si>
  <si>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</si>
  <si>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</si>
  <si>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</si>
  <si>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</si>
  <si>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</si>
  <si>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</si>
  <si>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</si>
  <si>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</si>
  <si>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</si>
  <si>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</si>
  <si>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</si>
  <si>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</si>
  <si>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</si>
  <si>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</si>
  <si>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</si>
  <si>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</si>
  <si>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</si>
  <si>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</si>
  <si>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</si>
  <si>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</si>
  <si>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</si>
  <si>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</si>
  <si>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</si>
  <si>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</si>
  <si>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</si>
  <si>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</si>
  <si>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</si>
  <si>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</si>
  <si>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</si>
  <si>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</si>
  <si>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</si>
  <si>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</si>
  <si>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</si>
  <si>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</si>
  <si>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</si>
  <si>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</si>
  <si>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</si>
  <si>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</si>
  <si>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</si>
  <si>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</si>
  <si>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</si>
  <si>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</si>
  <si>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</si>
  <si>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</si>
  <si>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</si>
  <si>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</si>
  <si>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</si>
  <si>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</si>
  <si>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</si>
  <si>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</si>
  <si>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</si>
  <si>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</si>
  <si>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</si>
  <si>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</si>
  <si>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</si>
  <si>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</si>
  <si>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</si>
  <si>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</si>
  <si>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</si>
  <si>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</si>
  <si>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</si>
  <si>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</si>
  <si>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</si>
  <si>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</si>
  <si>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</si>
  <si>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</si>
  <si>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</si>
  <si>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</si>
  <si>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</si>
  <si>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</si>
  <si>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</si>
  <si>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</si>
  <si>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</si>
  <si>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</si>
  <si>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</si>
  <si>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</si>
  <si>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</si>
  <si>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</si>
  <si>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</si>
  <si>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</si>
  <si>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</si>
  <si>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</si>
  <si>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</si>
  <si>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</si>
  <si>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</si>
  <si>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</si>
  <si>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</si>
  <si>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</si>
  <si>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</si>
  <si>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</si>
  <si>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</si>
  <si>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</si>
  <si>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</si>
  <si>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</si>
  <si>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</si>
  <si>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</si>
  <si>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</si>
  <si>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</si>
  <si>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</si>
  <si>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</si>
  <si>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</si>
  <si>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</si>
  <si>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</si>
  <si>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</si>
  <si>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</si>
  <si>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</si>
  <si>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</si>
  <si>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</si>
  <si>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</si>
  <si>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</si>
  <si>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</si>
  <si>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</si>
  <si>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</si>
  <si>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</si>
  <si>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</si>
  <si>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</si>
  <si>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</si>
  <si>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</si>
  <si>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</si>
  <si>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</si>
  <si>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</si>
  <si>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</si>
  <si>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</si>
  <si>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</si>
  <si>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</si>
  <si>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</si>
  <si>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</si>
  <si>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</si>
  <si>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</si>
  <si>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</si>
  <si>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</si>
  <si>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</si>
  <si>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</si>
  <si>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</si>
  <si>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</si>
  <si>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</si>
  <si>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</si>
  <si>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</si>
  <si>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</si>
  <si>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</si>
  <si>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</si>
  <si>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</si>
  <si>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</si>
  <si>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</si>
  <si>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</si>
  <si>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</si>
  <si>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</si>
  <si>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</si>
  <si>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</si>
  <si>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</si>
  <si>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</si>
  <si>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</si>
  <si>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</si>
  <si>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</si>
  <si>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</si>
  <si>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</si>
  <si>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</si>
  <si>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</si>
  <si>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</si>
  <si>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</si>
  <si>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</si>
  <si>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</si>
  <si>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</si>
  <si>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</si>
  <si>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</si>
  <si>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</si>
  <si>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</si>
  <si>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</si>
  <si>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</si>
  <si>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</si>
  <si>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</si>
  <si>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</si>
  <si>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</si>
  <si>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</si>
  <si>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</si>
  <si>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</si>
  <si>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</si>
  <si>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</si>
  <si>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</si>
  <si>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</si>
  <si>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</si>
  <si>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</si>
  <si>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</si>
  <si>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</si>
  <si>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</si>
  <si>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</si>
  <si>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</si>
  <si>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</si>
  <si>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</si>
  <si>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</si>
  <si>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</si>
  <si>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</si>
  <si>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</si>
  <si>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</si>
  <si>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</si>
  <si>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</si>
  <si>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</si>
  <si>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</si>
  <si>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</si>
  <si>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</si>
  <si>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</si>
  <si>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</si>
  <si>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</si>
  <si>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</si>
  <si>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</si>
  <si>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</si>
  <si>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</si>
  <si>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</si>
  <si>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</si>
  <si>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</si>
  <si>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</si>
  <si>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</si>
  <si>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</si>
  <si>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</si>
  <si>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</si>
  <si>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</si>
  <si>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</si>
  <si>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</si>
  <si>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</si>
  <si>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</si>
  <si>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</si>
  <si>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</si>
  <si>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</si>
  <si>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</si>
  <si>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</si>
  <si>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</si>
  <si>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</si>
  <si>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</si>
  <si>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</si>
  <si>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</si>
  <si>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</si>
  <si>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</si>
  <si>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</si>
  <si>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</si>
  <si>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</si>
  <si>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</si>
  <si>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</si>
  <si>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</si>
  <si>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</si>
  <si>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</si>
  <si>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</si>
  <si>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</si>
  <si>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</si>
  <si>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</si>
  <si>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</si>
  <si>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</si>
  <si>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</si>
  <si>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</si>
  <si>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</si>
  <si>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</si>
  <si>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</si>
  <si>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</si>
  <si>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</si>
  <si>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</si>
  <si>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</si>
  <si>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</si>
  <si>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</si>
  <si>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</si>
  <si>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</si>
  <si>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</si>
  <si>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</si>
  <si>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</si>
  <si>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</si>
  <si>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</si>
  <si>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</si>
  <si>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</si>
  <si>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</si>
  <si>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</si>
  <si>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</si>
  <si>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</si>
  <si>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</si>
  <si>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</si>
  <si>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</si>
  <si>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</si>
  <si>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</si>
  <si>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</si>
  <si>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</si>
  <si>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</si>
  <si>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</si>
  <si>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</si>
  <si>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</si>
  <si>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</si>
  <si>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</si>
  <si>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</si>
  <si>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</si>
  <si>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</si>
  <si>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</si>
  <si>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</si>
  <si>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</si>
  <si>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</si>
  <si>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</si>
  <si>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</si>
  <si>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</si>
  <si>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</si>
  <si>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</si>
  <si>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</si>
  <si>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</si>
  <si>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</si>
  <si>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</si>
  <si>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</si>
  <si>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</si>
  <si>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</si>
  <si>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</si>
  <si>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</si>
  <si>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</si>
  <si>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</si>
  <si>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</si>
  <si>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</si>
  <si>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</si>
  <si>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</si>
  <si>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</si>
  <si>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</si>
  <si>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</si>
  <si>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</si>
  <si>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</si>
  <si>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</si>
  <si>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</si>
  <si>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</si>
  <si>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</si>
  <si>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</si>
  <si>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</si>
  <si>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</si>
  <si>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</si>
  <si>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</si>
  <si>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</si>
  <si>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</si>
  <si>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</si>
  <si>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</si>
  <si>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</si>
  <si>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</si>
  <si>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</si>
  <si>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</si>
  <si>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</si>
  <si>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</si>
  <si>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</si>
  <si>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</si>
  <si>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</si>
  <si>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</si>
  <si>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</si>
  <si>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</si>
  <si>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</si>
  <si>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</si>
  <si>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</si>
  <si>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</si>
  <si>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</si>
  <si>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</si>
  <si>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</si>
  <si>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</si>
  <si>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</si>
  <si>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</si>
  <si>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</si>
  <si>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</si>
  <si>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</si>
  <si>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</si>
  <si>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</si>
  <si>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</si>
  <si>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</si>
  <si>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</si>
  <si>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</si>
  <si>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</si>
  <si>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</si>
  <si>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</si>
  <si>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</si>
  <si>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</si>
  <si>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</si>
  <si>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</si>
  <si>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</si>
  <si>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</si>
  <si>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</si>
  <si>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</si>
  <si>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</si>
  <si>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</si>
  <si>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</si>
  <si>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</si>
  <si>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</si>
  <si>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</si>
  <si>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</si>
  <si>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</si>
  <si>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</si>
  <si>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</si>
  <si>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</si>
  <si>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</si>
  <si>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</si>
  <si>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</si>
  <si>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</si>
  <si>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</si>
  <si>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</si>
  <si>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</si>
  <si>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</si>
  <si>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</si>
  <si>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</si>
  <si>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</si>
  <si>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</si>
  <si>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</si>
  <si>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</si>
  <si>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</si>
  <si>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</si>
  <si>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</si>
  <si>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</si>
  <si>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</si>
  <si>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</si>
  <si>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</si>
  <si>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</si>
  <si>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</si>
  <si>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</si>
  <si>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</si>
  <si>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</si>
  <si>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</si>
  <si>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</si>
  <si>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</si>
  <si>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</si>
  <si>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</si>
  <si>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</si>
  <si>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</si>
  <si>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</si>
  <si>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</si>
  <si>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</si>
  <si>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</si>
  <si>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</si>
  <si>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</si>
  <si>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</si>
  <si>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</si>
  <si>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</si>
  <si>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</si>
  <si>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</si>
  <si>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</si>
  <si>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</si>
  <si>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</si>
  <si>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</si>
  <si>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</si>
  <si>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</si>
  <si>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</si>
  <si>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</si>
  <si>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</si>
  <si>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</si>
  <si>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</si>
  <si>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</si>
  <si>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</si>
  <si>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</si>
  <si>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</si>
  <si>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</si>
  <si>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</si>
  <si>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</si>
  <si>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</si>
  <si>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</si>
  <si>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</si>
  <si>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</si>
  <si>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</si>
  <si>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</si>
  <si>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</si>
  <si>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</si>
  <si>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</si>
  <si>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</si>
  <si>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</si>
  <si>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</si>
  <si>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</si>
  <si>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</si>
  <si>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</si>
  <si>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</si>
  <si>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</si>
  <si>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</si>
  <si>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</si>
  <si>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</si>
  <si>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</si>
  <si>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</si>
  <si>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</si>
  <si>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</si>
  <si>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</si>
  <si>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</si>
  <si>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</si>
  <si>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</si>
  <si>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</si>
  <si>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</si>
  <si>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</si>
  <si>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</si>
  <si>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</si>
  <si>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</si>
  <si>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</si>
  <si>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</si>
  <si>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</si>
  <si>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</si>
  <si>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</si>
  <si>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</si>
  <si>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</si>
  <si>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</si>
  <si>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</si>
  <si>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</si>
  <si>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</si>
  <si>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</si>
  <si>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</si>
  <si>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</si>
  <si>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</si>
  <si>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</si>
  <si>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</si>
  <si>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</si>
  <si>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</si>
  <si>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</si>
  <si>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</si>
  <si>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</si>
  <si>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</si>
  <si>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</si>
  <si>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</si>
  <si>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</si>
  <si>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</si>
  <si>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</si>
  <si>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</si>
  <si>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</si>
  <si>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</si>
  <si>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</si>
  <si>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</si>
  <si>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</si>
  <si>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</si>
  <si>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</si>
  <si>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</si>
  <si>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</si>
  <si>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</si>
  <si>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</si>
  <si>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</si>
  <si>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</si>
  <si>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</si>
  <si>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</si>
  <si>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</si>
  <si>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</si>
  <si>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</si>
  <si>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</si>
  <si>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</si>
  <si>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</si>
  <si>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</si>
  <si>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</si>
  <si>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</si>
  <si>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</si>
  <si>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</si>
  <si>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</si>
  <si>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</si>
  <si>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</si>
  <si>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</si>
  <si>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</si>
  <si>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</si>
  <si>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</si>
  <si>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</si>
  <si>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</si>
  <si>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</si>
  <si>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</si>
  <si>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</si>
  <si>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</si>
  <si>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</si>
  <si>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</si>
  <si>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</si>
  <si>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</si>
  <si>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</si>
  <si>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</si>
  <si>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</si>
  <si>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</si>
  <si>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</si>
  <si>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</si>
  <si>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</si>
  <si>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</si>
  <si>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</si>
  <si>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</si>
  <si>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</si>
  <si>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</si>
  <si>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</si>
  <si>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</si>
  <si>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</si>
  <si>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</si>
  <si>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</si>
  <si>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</si>
  <si>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</si>
  <si>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</si>
  <si>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</si>
  <si>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</si>
  <si>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</si>
  <si>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</si>
  <si>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</si>
  <si>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</si>
  <si>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</si>
  <si>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</si>
  <si>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</si>
  <si>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</si>
  <si>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</si>
  <si>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</si>
  <si>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</si>
  <si>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</si>
  <si>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</si>
  <si>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</si>
  <si>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</si>
  <si>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</si>
  <si>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</si>
  <si>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</si>
  <si>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</si>
  <si>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</si>
  <si>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</si>
  <si>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</si>
  <si>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</si>
  <si>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</si>
  <si>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</si>
  <si>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</si>
  <si>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</si>
  <si>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</si>
  <si>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</si>
  <si>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</si>
  <si>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</si>
  <si>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</si>
  <si>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</si>
  <si>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</si>
  <si>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</si>
  <si>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</si>
  <si>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</si>
  <si>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</si>
  <si>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</si>
  <si>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</si>
  <si>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</si>
  <si>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</si>
  <si>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</si>
  <si>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</si>
  <si>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</si>
  <si>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</si>
  <si>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</si>
  <si>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</si>
  <si>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</si>
  <si>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</si>
  <si>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</si>
  <si>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</si>
  <si>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</si>
  <si>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</si>
  <si>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</si>
  <si>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</si>
  <si>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</si>
  <si>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</si>
  <si>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</si>
  <si>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</si>
  <si>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</si>
  <si>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</si>
  <si>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</si>
  <si>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</si>
  <si>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</si>
  <si>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</si>
  <si>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</si>
  <si>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</si>
  <si>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</si>
  <si>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</si>
  <si>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</si>
  <si>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</si>
  <si>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</si>
  <si>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</si>
  <si>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</si>
  <si>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</si>
  <si>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</si>
  <si>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</si>
  <si>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</si>
  <si>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</si>
  <si>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</si>
  <si>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</si>
  <si>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</si>
  <si>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</si>
  <si>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</si>
  <si>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</si>
  <si>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</si>
  <si>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</si>
  <si>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</si>
  <si>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</si>
  <si>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</si>
  <si>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</si>
  <si>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</si>
  <si>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</si>
  <si>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</si>
  <si>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</si>
  <si>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</si>
  <si>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</si>
  <si>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</si>
  <si>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</si>
  <si>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</si>
  <si>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</si>
  <si>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</si>
  <si>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</si>
  <si>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</si>
  <si>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</si>
  <si>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</si>
  <si>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</si>
  <si>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</si>
  <si>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</si>
  <si>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</si>
  <si>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</si>
  <si>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</si>
  <si>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</si>
  <si>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</si>
  <si>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</si>
  <si>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</si>
  <si>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</si>
  <si>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</si>
  <si>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</si>
  <si>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</si>
  <si>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</si>
  <si>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</si>
  <si>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</si>
  <si>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</si>
  <si>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</si>
  <si>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</si>
  <si>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</si>
  <si>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</si>
  <si>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</si>
  <si>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</si>
  <si>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</si>
  <si>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</si>
  <si>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</si>
  <si>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</si>
  <si>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</si>
  <si>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</si>
  <si>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</si>
  <si>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</si>
  <si>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</si>
  <si>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</si>
  <si>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</si>
  <si>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</si>
  <si>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</si>
  <si>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</si>
  <si>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</si>
  <si>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</si>
  <si>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</si>
  <si>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</si>
  <si>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</si>
  <si>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</si>
  <si>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</si>
  <si>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</si>
  <si>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</si>
  <si>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</si>
  <si>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</si>
  <si>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</si>
  <si>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</si>
  <si>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</si>
  <si>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</si>
  <si>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</si>
  <si>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</si>
  <si>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</si>
  <si>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</si>
  <si>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</si>
  <si>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</si>
  <si>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</si>
  <si>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</si>
  <si>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</si>
  <si>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</si>
  <si>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</si>
  <si>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</si>
  <si>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</si>
  <si>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</si>
  <si>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</si>
  <si>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</si>
  <si>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</si>
  <si>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</si>
  <si>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</si>
  <si>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</si>
  <si>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</si>
  <si>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</si>
  <si>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</si>
  <si>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</si>
  <si>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</si>
  <si>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</si>
  <si>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</si>
  <si>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</si>
  <si>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</si>
  <si>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</si>
  <si>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</si>
  <si>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</si>
  <si>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</si>
  <si>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</si>
  <si>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</si>
  <si>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</si>
  <si>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</si>
  <si>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</si>
  <si>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</si>
  <si>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</si>
  <si>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</si>
  <si>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</si>
  <si>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</si>
  <si>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</si>
  <si>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</si>
  <si>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</si>
  <si>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</si>
  <si>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</si>
  <si>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</si>
  <si>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</si>
  <si>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</si>
  <si>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</si>
  <si>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</si>
  <si>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</si>
  <si>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</si>
  <si>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</si>
  <si>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</si>
  <si>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</si>
  <si>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</si>
  <si>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</si>
  <si>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</si>
  <si>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</si>
  <si>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</si>
  <si>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</si>
  <si>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</si>
  <si>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</si>
  <si>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</si>
  <si>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</si>
  <si>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</si>
  <si>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</si>
  <si>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</si>
  <si>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</si>
  <si>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</si>
  <si>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</si>
  <si>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</si>
  <si>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</si>
  <si>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</si>
  <si>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</si>
  <si>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</si>
  <si>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</si>
  <si>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</si>
  <si>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</si>
  <si>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</si>
  <si>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</si>
  <si>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</si>
  <si>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</si>
  <si>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</si>
  <si>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</si>
  <si>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</si>
  <si>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</si>
  <si>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</si>
  <si>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</si>
  <si>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</si>
  <si>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</si>
  <si>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</si>
  <si>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</si>
  <si>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</si>
  <si>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</si>
  <si>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</si>
  <si>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</si>
  <si>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</si>
  <si>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</si>
  <si>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</si>
  <si>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</si>
  <si>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</si>
  <si>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</si>
  <si>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</si>
  <si>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</si>
  <si>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</si>
  <si>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</si>
  <si>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</si>
  <si>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</si>
  <si>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</si>
  <si>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</si>
  <si>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</si>
  <si>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</si>
  <si>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</si>
  <si>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</si>
  <si>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</si>
  <si>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</si>
  <si>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</si>
  <si>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</si>
  <si>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</si>
  <si>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</si>
  <si>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</si>
  <si>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</si>
  <si>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</si>
  <si>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</si>
  <si>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</si>
  <si>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</si>
  <si>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</si>
  <si>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</si>
  <si>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</si>
  <si>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</si>
  <si>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</si>
  <si>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</si>
  <si>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</si>
  <si>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</si>
  <si>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</si>
  <si>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</si>
  <si>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</si>
  <si>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</si>
  <si>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</si>
  <si>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</si>
  <si>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</si>
  <si>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</si>
  <si>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</si>
  <si>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</si>
  <si>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</si>
  <si>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</si>
  <si>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</si>
  <si>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</si>
  <si>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</si>
  <si>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</si>
  <si>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</si>
  <si>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</si>
  <si>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</si>
  <si>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</si>
  <si>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</si>
  <si>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</si>
  <si>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</si>
  <si>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</si>
  <si>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</si>
  <si>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</si>
  <si>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</si>
  <si>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</si>
  <si>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</si>
  <si>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</si>
  <si>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</si>
  <si>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</si>
  <si>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</si>
  <si>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</si>
  <si>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</si>
  <si>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</si>
  <si>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</si>
  <si>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</si>
  <si>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</si>
  <si>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</si>
  <si>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</si>
  <si>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</si>
  <si>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</si>
  <si>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</si>
  <si>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</si>
  <si>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</si>
  <si>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</si>
  <si>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</si>
  <si>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</si>
  <si>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</si>
  <si>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</si>
  <si>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</si>
  <si>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</si>
  <si>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</si>
  <si>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</si>
  <si>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</si>
  <si>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</si>
  <si>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</si>
  <si>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</si>
  <si>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</si>
  <si>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</si>
  <si>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</si>
  <si>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</si>
  <si>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</si>
  <si>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</si>
  <si>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</si>
  <si>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</si>
  <si>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</si>
  <si>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</si>
  <si>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</si>
  <si>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</si>
  <si>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</si>
  <si>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</si>
  <si>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</si>
  <si>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</si>
  <si>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</si>
  <si>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</si>
  <si>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</si>
  <si>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</si>
  <si>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</si>
  <si>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</si>
  <si>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</si>
  <si>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</si>
  <si>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</si>
  <si>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</si>
  <si>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</si>
  <si>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</si>
  <si>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</si>
  <si>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</si>
  <si>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</si>
  <si>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</si>
  <si>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</si>
  <si>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</si>
  <si>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</si>
  <si>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</si>
  <si>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</si>
  <si>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</si>
  <si>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</si>
  <si>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</si>
  <si>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</si>
  <si>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</si>
  <si>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</si>
  <si>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</si>
  <si>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</si>
  <si>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</si>
  <si>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</si>
  <si>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</si>
  <si>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</si>
  <si>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</si>
  <si>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</si>
  <si>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</si>
  <si>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</si>
  <si>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</si>
  <si>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</si>
  <si>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</si>
  <si>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</si>
  <si>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</si>
  <si>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</si>
  <si>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</si>
  <si>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</si>
  <si>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</si>
  <si>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</si>
  <si>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</si>
  <si>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</si>
  <si>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</si>
  <si>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</si>
  <si>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</si>
  <si>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</si>
  <si>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</si>
  <si>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</si>
  <si>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</si>
  <si>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</si>
  <si>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</si>
  <si>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</si>
  <si>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</si>
  <si>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</si>
  <si>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</si>
  <si>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</si>
  <si>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</si>
  <si>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</si>
  <si>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</si>
  <si>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</si>
  <si>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</si>
  <si>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</si>
  <si>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</si>
  <si>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</si>
  <si>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</si>
  <si>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</si>
  <si>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</si>
  <si>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</si>
  <si>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</si>
  <si>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</si>
  <si>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</si>
  <si>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</si>
  <si>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</si>
  <si>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</si>
  <si>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</si>
  <si>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</si>
  <si>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</si>
  <si>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</si>
  <si>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</si>
  <si>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</si>
  <si>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</si>
  <si>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</si>
  <si>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</si>
  <si>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</si>
  <si>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</si>
  <si>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</si>
  <si>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</si>
  <si>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</si>
  <si>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</si>
  <si>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</si>
  <si>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</si>
  <si>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</si>
  <si>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</si>
  <si>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</si>
  <si>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</si>
  <si>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</si>
  <si>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</si>
  <si>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</si>
  <si>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</si>
  <si>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</si>
  <si>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</si>
  <si>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</si>
  <si>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</si>
  <si>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</si>
  <si>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</si>
  <si>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</si>
  <si>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</si>
  <si>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</si>
  <si>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</si>
  <si>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</si>
  <si>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</si>
  <si>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</si>
  <si>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</si>
  <si>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</si>
  <si>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</si>
  <si>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</si>
  <si>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</si>
  <si>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</si>
  <si>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</si>
  <si>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</si>
  <si>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</si>
  <si>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</si>
  <si>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</si>
  <si>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</si>
  <si>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</si>
  <si>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</si>
  <si>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</si>
  <si>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</si>
  <si>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</si>
  <si>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</si>
  <si>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</si>
  <si>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</si>
  <si>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</si>
  <si>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</si>
  <si>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</si>
  <si>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</si>
  <si>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</si>
  <si>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</si>
  <si>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</si>
  <si>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</si>
  <si>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</si>
  <si>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</si>
  <si>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</si>
  <si>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</si>
  <si>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</si>
  <si>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</si>
  <si>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</si>
  <si>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</si>
  <si>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</si>
  <si>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</si>
  <si>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</si>
  <si>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</si>
  <si>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</si>
  <si>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</si>
  <si>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</si>
  <si>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</si>
  <si>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</si>
  <si>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</si>
  <si>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</si>
  <si>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</si>
  <si>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</si>
  <si>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</si>
  <si>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</si>
  <si>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</si>
  <si>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</si>
  <si>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</si>
  <si>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</si>
  <si>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</si>
  <si>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</si>
  <si>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</si>
  <si>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</si>
  <si>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</si>
  <si>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</si>
  <si>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</si>
  <si>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</si>
  <si>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</si>
  <si>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</si>
  <si>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</si>
  <si>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</si>
  <si>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</si>
  <si>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</si>
  <si>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</si>
  <si>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</si>
  <si>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</si>
  <si>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</si>
  <si>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</si>
  <si>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</si>
  <si>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</si>
  <si>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</si>
  <si>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</si>
  <si>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</si>
  <si>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</si>
  <si>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</si>
  <si>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</si>
  <si>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</si>
  <si>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</si>
  <si>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</si>
  <si>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</si>
  <si>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</si>
  <si>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</si>
  <si>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</si>
  <si>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</si>
  <si>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</si>
  <si>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</si>
  <si>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</si>
  <si>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</si>
  <si>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</si>
  <si>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</si>
  <si>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</si>
  <si>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</si>
  <si>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</si>
  <si>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</si>
  <si>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</si>
  <si>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</si>
  <si>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</si>
  <si>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</si>
  <si>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</si>
  <si>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</si>
  <si>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</si>
  <si>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</si>
  <si>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</si>
  <si>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</si>
  <si>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</si>
  <si>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</si>
  <si>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</si>
  <si>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</si>
  <si>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</si>
  <si>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</si>
  <si>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</si>
  <si>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</si>
  <si>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</si>
  <si>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</si>
  <si>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</si>
  <si>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</si>
  <si>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</si>
  <si>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</si>
  <si>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</si>
  <si>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</si>
  <si>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</si>
  <si>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</si>
  <si>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</si>
  <si>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</si>
  <si>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</si>
  <si>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</si>
  <si>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</si>
  <si>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</si>
  <si>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</si>
  <si>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</si>
  <si>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</si>
  <si>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</si>
  <si>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</si>
  <si>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</si>
  <si>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</si>
  <si>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</si>
  <si>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</si>
  <si>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</si>
  <si>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</si>
  <si>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</si>
  <si>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</si>
  <si>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</si>
  <si>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</si>
  <si>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</si>
  <si>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</si>
  <si>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</si>
  <si>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</si>
  <si>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</si>
  <si>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</si>
  <si>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</si>
  <si>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</si>
  <si>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</si>
  <si>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</si>
  <si>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</si>
  <si>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</si>
  <si>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</si>
  <si>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</si>
  <si>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</si>
  <si>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</si>
  <si>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</si>
  <si>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</si>
  <si>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</si>
  <si>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</si>
  <si>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</si>
  <si>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</si>
  <si>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</si>
  <si>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</si>
  <si>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</si>
  <si>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</si>
  <si>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</si>
  <si>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</si>
  <si>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</si>
  <si>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</si>
  <si>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</si>
  <si>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</si>
  <si>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</si>
  <si>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</si>
  <si>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</si>
  <si>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</si>
  <si>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</si>
  <si>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</si>
  <si>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</si>
  <si>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</si>
  <si>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</si>
  <si>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</si>
  <si>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</si>
  <si>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</si>
  <si>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</si>
  <si>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</si>
  <si>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</si>
  <si>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</si>
  <si>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</si>
  <si>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</si>
  <si>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</si>
  <si>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</si>
  <si>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</si>
  <si>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</si>
  <si>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</si>
  <si>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</si>
  <si>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</si>
  <si>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</si>
  <si>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</si>
  <si>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</si>
  <si>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</si>
  <si>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</si>
  <si>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</si>
  <si>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</si>
  <si>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</si>
  <si>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</si>
  <si>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</si>
  <si>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</si>
  <si>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</si>
  <si>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</si>
  <si>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</si>
  <si>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</si>
  <si>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</si>
  <si>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</si>
  <si>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</si>
  <si>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</si>
  <si>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</si>
  <si>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</si>
  <si>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</si>
  <si>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</si>
  <si>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</si>
  <si>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</si>
  <si>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</si>
  <si>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</si>
  <si>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</si>
  <si>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</si>
  <si>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</si>
  <si>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</si>
  <si>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</si>
  <si>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</si>
  <si>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</si>
  <si>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</si>
  <si>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</si>
  <si>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</si>
  <si>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</si>
  <si>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</si>
  <si>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</si>
  <si>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</si>
  <si>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</si>
  <si>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</si>
  <si>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</si>
  <si>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</si>
  <si>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</si>
  <si>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</si>
  <si>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</si>
  <si>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</si>
  <si>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</si>
  <si>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</si>
  <si>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</si>
  <si>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</si>
  <si>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</si>
  <si>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</si>
  <si>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</si>
  <si>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</si>
  <si>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</si>
  <si>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</si>
  <si>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</si>
  <si>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</si>
  <si>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</si>
  <si>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</si>
  <si>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</si>
  <si>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</si>
  <si>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</si>
  <si>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</si>
  <si>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</si>
  <si>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</si>
  <si>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</si>
  <si>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</si>
  <si>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</si>
  <si>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</si>
  <si>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</si>
  <si>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</si>
  <si>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</si>
  <si>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</si>
  <si>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</si>
  <si>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</si>
  <si>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</si>
  <si>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</si>
  <si>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</si>
  <si>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</si>
  <si>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</si>
  <si>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</si>
  <si>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</si>
  <si>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</si>
  <si>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</si>
  <si>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</si>
  <si>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</si>
  <si>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</si>
  <si>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</si>
  <si>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</si>
  <si>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</si>
  <si>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</si>
  <si>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</si>
  <si>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</si>
  <si>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</si>
  <si>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</si>
  <si>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</si>
  <si>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</si>
  <si>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</si>
  <si>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</si>
  <si>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</si>
  <si>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</si>
  <si>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</si>
  <si>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</si>
  <si>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</si>
  <si>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</si>
  <si>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</si>
  <si>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</si>
  <si>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</si>
  <si>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</si>
  <si>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</si>
  <si>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</si>
  <si>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</si>
  <si>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</si>
  <si>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</si>
  <si>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</si>
  <si>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</si>
  <si>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</si>
  <si>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</si>
  <si>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</si>
  <si>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</si>
  <si>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</si>
  <si>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</si>
  <si>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</si>
  <si>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</si>
  <si>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</si>
  <si>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</si>
  <si>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</si>
  <si>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</si>
  <si>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</si>
  <si>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</si>
  <si>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</si>
  <si>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</si>
  <si>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</si>
  <si>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</si>
  <si>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</si>
  <si>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</si>
  <si>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</si>
  <si>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</si>
  <si>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</si>
  <si>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</si>
  <si>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</si>
  <si>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</si>
  <si>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</si>
  <si>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</si>
  <si>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</si>
  <si>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</si>
  <si>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</si>
  <si>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</si>
  <si>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</si>
  <si>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</si>
  <si>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</si>
  <si>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</si>
  <si>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</si>
  <si>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</si>
  <si>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</si>
  <si>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</si>
  <si>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</si>
  <si>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</si>
  <si>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</si>
  <si>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</si>
  <si>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</si>
  <si>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</si>
  <si>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</si>
  <si>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</si>
  <si>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</si>
  <si>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</si>
  <si>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</si>
  <si>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</si>
  <si>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</si>
  <si>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</si>
  <si>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</si>
  <si>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</si>
  <si>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</si>
  <si>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</si>
  <si>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</si>
  <si>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</si>
  <si>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</si>
  <si>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</si>
  <si>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</si>
  <si>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</si>
  <si>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</si>
  <si>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</si>
  <si>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</si>
  <si>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</si>
  <si>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</si>
  <si>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</si>
  <si>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</si>
  <si>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</si>
  <si>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</si>
  <si>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</si>
  <si>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</si>
  <si>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</si>
  <si>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</si>
  <si>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</si>
  <si>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</si>
  <si>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</si>
  <si>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</si>
  <si>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</si>
  <si>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</si>
  <si>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</si>
  <si>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</si>
  <si>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</si>
  <si>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</si>
  <si>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</si>
  <si>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</si>
  <si>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</si>
  <si>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</si>
  <si>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</si>
  <si>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</si>
  <si>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</si>
  <si>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</si>
  <si>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</si>
  <si>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</si>
  <si>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</si>
  <si>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</si>
  <si>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</si>
  <si>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</si>
  <si>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</si>
  <si>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</si>
  <si>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</si>
  <si>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</si>
  <si>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</si>
  <si>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</si>
  <si>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</si>
  <si>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</si>
  <si>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</si>
  <si>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</si>
  <si>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</si>
  <si>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</si>
  <si>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</si>
  <si>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</si>
  <si>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</si>
  <si>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</si>
  <si>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</si>
  <si>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</si>
  <si>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</si>
  <si>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</si>
  <si>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</si>
  <si>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</si>
  <si>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</si>
  <si>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</si>
  <si>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</si>
  <si>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</si>
  <si>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</si>
  <si>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</si>
  <si>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</si>
  <si>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</si>
  <si>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</si>
  <si>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</si>
  <si>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</si>
  <si>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</si>
  <si>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</si>
  <si>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</si>
  <si>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</si>
  <si>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</si>
  <si>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</si>
  <si>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</si>
  <si>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</si>
  <si>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</si>
  <si>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</si>
  <si>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</si>
  <si>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</si>
  <si>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</si>
  <si>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</si>
  <si>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</si>
  <si>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</si>
  <si>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</si>
  <si>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</si>
  <si>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</si>
  <si>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</si>
  <si>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</si>
  <si>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</si>
  <si>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</si>
  <si>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</si>
  <si>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</si>
  <si>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</si>
  <si>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</si>
  <si>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</si>
  <si>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</si>
  <si>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</si>
  <si>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</si>
  <si>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</si>
  <si>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</si>
  <si>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</si>
  <si>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</si>
  <si>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</si>
  <si>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</si>
  <si>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</si>
  <si>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</si>
  <si>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</si>
  <si>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</si>
  <si>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</si>
  <si>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</si>
  <si>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</si>
  <si>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</si>
  <si>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</si>
  <si>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</si>
  <si>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</si>
  <si>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</si>
  <si>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</si>
  <si>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</si>
  <si>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</si>
  <si>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</si>
  <si>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</si>
  <si>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</si>
  <si>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</si>
  <si>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</si>
  <si>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</si>
  <si>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</si>
  <si>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</si>
  <si>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</si>
  <si>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</si>
  <si>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</si>
  <si>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</si>
  <si>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</si>
  <si>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</si>
  <si>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</si>
  <si>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</si>
  <si>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</si>
  <si>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</si>
  <si>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</si>
  <si>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</si>
  <si>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</si>
  <si>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</si>
  <si>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</si>
  <si>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</si>
  <si>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</si>
  <si>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</si>
  <si>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</si>
  <si>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</si>
  <si>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</si>
  <si>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</si>
  <si>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</si>
  <si>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</si>
  <si>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</si>
  <si>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</si>
  <si>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</si>
  <si>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</si>
  <si>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</si>
  <si>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</si>
  <si>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</si>
  <si>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</si>
  <si>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</si>
  <si>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</si>
  <si>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</si>
  <si>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</si>
  <si>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</si>
  <si>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</si>
  <si>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</si>
  <si>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</si>
  <si>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</si>
  <si>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</si>
  <si>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</si>
  <si>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</si>
  <si>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</si>
  <si>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</si>
  <si>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</si>
  <si>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</si>
  <si>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</si>
  <si>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</si>
  <si>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</si>
  <si>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</si>
  <si>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</si>
  <si>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</si>
  <si>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</si>
  <si>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</si>
  <si>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</si>
  <si>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</si>
  <si>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</si>
  <si>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</si>
  <si>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</si>
  <si>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</si>
  <si>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</si>
  <si>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</si>
  <si>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</si>
  <si>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</si>
  <si>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</si>
  <si>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</si>
  <si>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</si>
  <si>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</si>
  <si>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</si>
  <si>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</si>
  <si>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</si>
  <si>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</si>
  <si>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</si>
  <si>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</si>
  <si>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</si>
  <si>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</si>
  <si>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</si>
  <si>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</si>
  <si>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</si>
  <si>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</si>
  <si>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</si>
  <si>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</si>
  <si>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</si>
  <si>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</si>
  <si>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</si>
  <si>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</si>
  <si>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</si>
  <si>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</si>
  <si>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</si>
  <si>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</si>
  <si>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</si>
  <si>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</si>
  <si>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</si>
  <si>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</si>
  <si>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</si>
  <si>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</si>
  <si>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</si>
  <si>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</si>
  <si>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</si>
  <si>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</si>
  <si>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</si>
  <si>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</si>
  <si>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</si>
  <si>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</si>
  <si>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</si>
  <si>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</si>
  <si>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</si>
  <si>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</si>
  <si>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</si>
  <si>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</si>
  <si>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</si>
  <si>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</si>
  <si>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</si>
  <si>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</si>
  <si>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</si>
  <si>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</si>
  <si>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</si>
  <si>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</si>
  <si>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</si>
  <si>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</si>
  <si>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</si>
  <si>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</si>
  <si>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</si>
  <si>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</si>
  <si>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</si>
  <si>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</si>
  <si>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</si>
  <si>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</si>
  <si>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</si>
  <si>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</si>
  <si>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</si>
  <si>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</si>
  <si>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</si>
  <si>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</si>
  <si>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</si>
  <si>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</si>
  <si>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</si>
  <si>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</si>
  <si>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</si>
  <si>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</si>
  <si>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</si>
  <si>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</si>
  <si>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</si>
  <si>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</si>
  <si>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</si>
  <si>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</si>
  <si>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</si>
  <si>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</si>
  <si>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</si>
  <si>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</si>
  <si>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</si>
  <si>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</si>
  <si>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</si>
  <si>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</si>
  <si>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</si>
  <si>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</si>
  <si>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</si>
  <si>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</si>
  <si>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</si>
  <si>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</si>
  <si>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</si>
  <si>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</si>
  <si>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</si>
  <si>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</si>
  <si>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</si>
  <si>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</si>
  <si>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</si>
  <si>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</si>
  <si>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</si>
  <si>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</si>
  <si>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</si>
  <si>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</si>
  <si>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</si>
  <si>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</si>
  <si>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</si>
  <si>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</si>
  <si>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</si>
  <si>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</si>
  <si>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</si>
  <si>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</si>
  <si>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</si>
  <si>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</si>
  <si>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</si>
  <si>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</si>
  <si>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</si>
  <si>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</si>
  <si>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</si>
  <si>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</si>
  <si>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</si>
  <si>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</si>
  <si>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</si>
  <si>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</si>
  <si>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</si>
  <si>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</si>
  <si>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</si>
  <si>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</si>
  <si>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</si>
  <si>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</si>
  <si>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</si>
  <si>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</si>
  <si>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</si>
  <si>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</si>
  <si>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</si>
  <si>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</si>
  <si>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</si>
  <si>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</si>
  <si>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</si>
  <si>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</si>
  <si>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</si>
  <si>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</si>
  <si>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</si>
  <si>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</si>
  <si>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</si>
  <si>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</si>
  <si>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</si>
  <si>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</si>
  <si>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</si>
  <si>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</si>
  <si>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</si>
  <si>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</si>
  <si>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</si>
  <si>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</si>
  <si>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</si>
  <si>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</si>
  <si>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</si>
  <si>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</si>
  <si>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</si>
  <si>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</si>
  <si>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</si>
  <si>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</si>
  <si>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</si>
  <si>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</si>
  <si>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</si>
  <si>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</si>
  <si>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</si>
  <si>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</si>
  <si>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</si>
  <si>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</si>
  <si>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</si>
  <si>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</si>
  <si>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</si>
  <si>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</si>
  <si>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</si>
  <si>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</si>
  <si>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</si>
  <si>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</si>
  <si>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</si>
  <si>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</si>
  <si>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</si>
  <si>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</si>
  <si>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</si>
  <si>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</si>
  <si>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</si>
  <si>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</si>
  <si>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</si>
  <si>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</si>
  <si>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</si>
  <si>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</si>
  <si>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</si>
  <si>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</si>
  <si>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</si>
  <si>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</si>
  <si>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</si>
  <si>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</si>
  <si>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</si>
  <si>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</si>
  <si>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</si>
  <si>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</si>
  <si>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</si>
  <si>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</si>
  <si>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</si>
  <si>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</si>
  <si>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</si>
  <si>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</si>
  <si>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</si>
  <si>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</si>
  <si>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</si>
  <si>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</si>
  <si>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</si>
  <si>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</si>
  <si>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</si>
  <si>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</si>
  <si>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</si>
  <si>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</si>
  <si>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</si>
  <si>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</si>
  <si>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</si>
  <si>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</si>
  <si>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</si>
  <si>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</si>
  <si>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</si>
  <si>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</si>
  <si>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</si>
  <si>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</si>
  <si>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</si>
  <si>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</si>
  <si>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</si>
  <si>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</si>
  <si>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</si>
  <si>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</si>
  <si>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</si>
  <si>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</si>
  <si>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</si>
  <si>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</si>
  <si>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</si>
  <si>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</si>
  <si>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</si>
  <si>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</si>
  <si>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</si>
  <si>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</si>
  <si>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</si>
  <si>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</si>
  <si>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</si>
  <si>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</si>
  <si>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</si>
  <si>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</si>
  <si>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</si>
  <si>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</si>
  <si>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</si>
  <si>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</si>
  <si>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</si>
  <si>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</si>
  <si>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</si>
  <si>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</si>
  <si>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</si>
  <si>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</si>
  <si>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</si>
  <si>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</si>
  <si>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</si>
  <si>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</si>
  <si>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</si>
  <si>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</si>
  <si>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</si>
  <si>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</si>
  <si>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</si>
  <si>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</si>
  <si>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</si>
  <si>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</si>
  <si>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</si>
  <si>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</si>
  <si>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</si>
  <si>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</si>
  <si>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</si>
  <si>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</si>
  <si>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</si>
  <si>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</si>
  <si>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</si>
  <si>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</si>
  <si>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</si>
  <si>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</si>
  <si>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</si>
  <si>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</si>
  <si>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</si>
  <si>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</si>
  <si>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</si>
  <si>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</si>
  <si>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</si>
  <si>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</si>
  <si>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</si>
  <si>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</si>
  <si>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</si>
  <si>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</si>
  <si>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</si>
  <si>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</si>
  <si>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</si>
  <si>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</si>
  <si>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</si>
  <si>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</si>
  <si>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</si>
  <si>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</si>
  <si>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</si>
  <si>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</si>
  <si>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</si>
  <si>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</si>
  <si>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</si>
  <si>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</si>
  <si>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</si>
  <si>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</si>
  <si>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</si>
  <si>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</si>
  <si>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</si>
  <si>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</si>
  <si>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</si>
  <si>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</si>
  <si>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</si>
  <si>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</si>
  <si>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</si>
  <si>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</si>
  <si>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</si>
  <si>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</si>
  <si>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</si>
  <si>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</si>
  <si>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</si>
  <si>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</si>
  <si>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</si>
  <si>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</si>
  <si>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</si>
  <si>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</si>
  <si>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</si>
  <si>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</si>
  <si>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</si>
  <si>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</si>
  <si>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</si>
  <si>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</si>
  <si>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</si>
  <si>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</si>
  <si>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</si>
  <si>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</si>
  <si>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</si>
  <si>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</si>
  <si>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</si>
  <si>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</si>
  <si>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</si>
  <si>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</si>
  <si>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</si>
  <si>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</si>
  <si>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</si>
  <si>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</si>
  <si>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</si>
  <si>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</si>
  <si>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</si>
  <si>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</si>
  <si>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</si>
  <si>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</si>
  <si>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</si>
  <si>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</si>
  <si>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</si>
  <si>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</si>
  <si>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</si>
  <si>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</si>
  <si>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</si>
  <si>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</si>
  <si>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</si>
  <si>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</si>
  <si>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</si>
  <si>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</si>
  <si>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</si>
  <si>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</si>
  <si>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</si>
  <si>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</si>
  <si>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</si>
  <si>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</si>
  <si>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</si>
  <si>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</si>
  <si>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</si>
  <si>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</si>
  <si>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</si>
  <si>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</si>
  <si>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</si>
  <si>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</si>
  <si>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</si>
  <si>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</si>
  <si>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</si>
  <si>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</si>
  <si>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</si>
  <si>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</si>
  <si>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</si>
  <si>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</si>
  <si>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</si>
  <si>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</si>
  <si>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</si>
  <si>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</si>
  <si>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</si>
  <si>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</si>
  <si>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</si>
  <si>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</si>
  <si>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</si>
  <si>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</si>
  <si>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</si>
  <si>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</si>
  <si>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</si>
  <si>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</si>
  <si>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</si>
  <si>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</si>
  <si>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</si>
  <si>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</si>
  <si>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</si>
  <si>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</si>
  <si>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</si>
  <si>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</si>
  <si>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</si>
  <si>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</si>
  <si>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</si>
  <si>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</si>
  <si>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</si>
  <si>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</si>
  <si>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</si>
  <si>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</si>
  <si>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</si>
  <si>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</si>
  <si>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</si>
  <si>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</si>
  <si>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</si>
  <si>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</si>
  <si>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</si>
  <si>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</si>
  <si>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</si>
  <si>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</si>
  <si>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</si>
  <si>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</si>
  <si>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</si>
  <si>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</si>
  <si>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</si>
  <si>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</si>
  <si>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</si>
  <si>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</si>
  <si>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</si>
  <si>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</si>
  <si>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</si>
  <si>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</si>
  <si>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</si>
  <si>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</si>
  <si>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</si>
  <si>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</si>
  <si>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</si>
  <si>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</si>
  <si>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</si>
  <si>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</si>
  <si>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</si>
  <si>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</si>
  <si>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</si>
  <si>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</si>
  <si>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</si>
  <si>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</si>
  <si>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</si>
  <si>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</si>
  <si>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</si>
  <si>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</si>
  <si>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</si>
  <si>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</si>
  <si>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</si>
  <si>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</si>
  <si>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</si>
  <si>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</si>
  <si>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</si>
  <si>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</si>
  <si>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</si>
  <si>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</si>
  <si>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</si>
  <si>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</si>
  <si>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</si>
  <si>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</si>
  <si>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</si>
  <si>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</si>
  <si>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</si>
  <si>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</si>
  <si>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</si>
  <si>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</si>
  <si>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</si>
  <si>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</si>
  <si>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</si>
  <si>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</si>
  <si>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</si>
  <si>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</si>
  <si>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</si>
  <si>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</si>
  <si>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</si>
  <si>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</si>
  <si>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</si>
  <si>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</si>
  <si>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</si>
  <si>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</si>
  <si>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</si>
  <si>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</si>
  <si>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</si>
  <si>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</si>
  <si>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</si>
  <si>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</si>
  <si>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</si>
  <si>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</si>
  <si>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</si>
  <si>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</si>
  <si>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</si>
  <si>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</si>
  <si>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</si>
  <si>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</si>
  <si>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</si>
  <si>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</si>
  <si>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</si>
  <si>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</si>
  <si>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</si>
  <si>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</si>
  <si>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</si>
  <si>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</si>
  <si>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</si>
  <si>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</si>
  <si>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</si>
  <si>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</si>
  <si>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</si>
  <si>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</si>
  <si>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</si>
  <si>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</si>
  <si>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</si>
  <si>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</si>
  <si>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</si>
  <si>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</si>
  <si>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</si>
  <si>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</si>
  <si>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</si>
  <si>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</si>
  <si>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</si>
  <si>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</si>
  <si>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</si>
  <si>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</si>
  <si>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</si>
  <si>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</si>
  <si>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</si>
  <si>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</si>
  <si>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</si>
  <si>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</si>
  <si>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</si>
  <si>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</si>
  <si>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</si>
  <si>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</si>
  <si>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</si>
  <si>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</si>
  <si>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</si>
  <si>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</si>
  <si>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</si>
  <si>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</si>
  <si>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</si>
  <si>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</si>
  <si>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</si>
  <si>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</si>
  <si>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</si>
  <si>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</si>
  <si>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</si>
  <si>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</si>
  <si>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</si>
  <si>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</si>
  <si>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</si>
  <si>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</si>
  <si>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</si>
  <si>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</si>
  <si>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</si>
  <si>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</si>
  <si>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</si>
  <si>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</si>
  <si>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</si>
  <si>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</si>
  <si>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</si>
  <si>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</si>
  <si>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</si>
  <si>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</si>
  <si>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</si>
  <si>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</si>
  <si>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</si>
  <si>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</si>
  <si>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</si>
  <si>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</si>
  <si>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</si>
  <si>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</si>
  <si>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</si>
  <si>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</si>
  <si>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</si>
  <si>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</si>
  <si>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</si>
  <si>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</si>
  <si>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</si>
  <si>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</si>
  <si>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</si>
  <si>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</si>
  <si>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</si>
  <si>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</si>
  <si>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</si>
  <si>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</si>
  <si>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</si>
  <si>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</si>
  <si>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</si>
  <si>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</si>
  <si>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</si>
  <si>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</si>
  <si>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</si>
  <si>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</si>
  <si>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</si>
  <si>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</si>
  <si>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</si>
  <si>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</si>
  <si>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</si>
  <si>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</si>
  <si>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</si>
  <si>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</si>
  <si>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</si>
  <si>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</si>
  <si>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</si>
  <si>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</si>
  <si>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</si>
  <si>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</si>
  <si>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</si>
  <si>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</si>
  <si>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</si>
  <si>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</si>
  <si>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</si>
  <si>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</si>
  <si>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</si>
  <si>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</si>
  <si>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</si>
  <si>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</si>
  <si>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</si>
  <si>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</si>
  <si>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</si>
  <si>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</si>
  <si>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</si>
  <si>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</si>
  <si>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</si>
  <si>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</si>
  <si>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</si>
  <si>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</si>
  <si>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</si>
  <si>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</si>
  <si>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</si>
  <si>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</si>
  <si>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</si>
  <si>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</si>
  <si>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</si>
  <si>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</si>
  <si>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</si>
  <si>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</si>
  <si>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</si>
  <si>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</si>
  <si>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</si>
  <si>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</si>
  <si>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</si>
  <si>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</si>
  <si>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</si>
  <si>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</si>
  <si>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</si>
  <si>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</si>
  <si>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</si>
  <si>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</si>
  <si>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</si>
  <si>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</si>
  <si>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</si>
  <si>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</si>
  <si>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</si>
  <si>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</si>
  <si>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</si>
  <si>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</si>
  <si>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</si>
  <si>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</si>
  <si>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</si>
  <si>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</si>
  <si>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</si>
  <si>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</si>
  <si>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</si>
  <si>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</si>
  <si>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</si>
  <si>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</si>
  <si>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</si>
  <si>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</si>
  <si>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</si>
  <si>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</si>
  <si>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</si>
  <si>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</si>
  <si>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</si>
  <si>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</si>
  <si>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</si>
  <si>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</si>
  <si>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</si>
  <si>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</si>
  <si>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</si>
  <si>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</si>
  <si>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</si>
  <si>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</si>
  <si>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</si>
  <si>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</si>
  <si>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</si>
  <si>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</si>
  <si>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</si>
  <si>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</si>
  <si>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</si>
  <si>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</si>
  <si>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</si>
  <si>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</si>
  <si>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</si>
  <si>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</si>
  <si>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</si>
  <si>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</si>
  <si>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</si>
  <si>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</si>
  <si>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</si>
  <si>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</si>
  <si>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</si>
  <si>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</si>
  <si>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</si>
  <si>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</si>
  <si>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</si>
  <si>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</si>
  <si>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</si>
  <si>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</si>
  <si>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</si>
  <si>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</si>
  <si>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</si>
  <si>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</si>
  <si>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</si>
  <si>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</si>
  <si>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</si>
  <si>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</si>
  <si>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</si>
  <si>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</si>
  <si>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</si>
  <si>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</si>
  <si>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</si>
  <si>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</si>
  <si>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</si>
  <si>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</si>
  <si>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</si>
  <si>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</si>
  <si>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</si>
  <si>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</si>
  <si>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</si>
  <si>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</si>
  <si>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</si>
  <si>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</si>
  <si>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</si>
  <si>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</si>
  <si>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</si>
  <si>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</si>
  <si>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</si>
  <si>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</si>
  <si>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</si>
  <si>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</si>
  <si>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</si>
  <si>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</si>
  <si>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</si>
  <si>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</si>
  <si>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</si>
  <si>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</si>
  <si>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</si>
  <si>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</si>
  <si>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</si>
  <si>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</si>
  <si>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</si>
  <si>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</si>
  <si>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</si>
  <si>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</si>
  <si>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</si>
  <si>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</si>
  <si>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</si>
  <si>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</si>
  <si>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</si>
  <si>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</si>
  <si>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</si>
  <si>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</si>
  <si>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</si>
  <si>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</si>
  <si>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</si>
  <si>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</si>
  <si>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</si>
  <si>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</si>
  <si>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</si>
  <si>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</si>
  <si>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</si>
  <si>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</si>
  <si>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</si>
  <si>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</si>
  <si>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</si>
  <si>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</si>
  <si>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</si>
  <si>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</si>
  <si>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</si>
  <si>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</si>
  <si>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</si>
  <si>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</si>
  <si>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</si>
  <si>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</si>
  <si>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</si>
  <si>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</si>
  <si>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</si>
  <si>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</si>
  <si>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</si>
  <si>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</si>
  <si>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</si>
  <si>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</si>
  <si>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</si>
  <si>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</si>
  <si>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</si>
  <si>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</si>
  <si>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</si>
  <si>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</si>
  <si>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</si>
  <si>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</si>
  <si>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</si>
  <si>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</si>
  <si>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</si>
  <si>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</si>
  <si>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</si>
  <si>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</si>
  <si>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</si>
  <si>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</si>
  <si>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</si>
  <si>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</si>
  <si>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</si>
  <si>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</si>
  <si>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</si>
  <si>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</si>
  <si>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</si>
  <si>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</si>
  <si>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</si>
  <si>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</si>
  <si>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</si>
  <si>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</si>
  <si>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</si>
  <si>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</si>
  <si>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</si>
  <si>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</si>
  <si>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</si>
  <si>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</si>
  <si>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</si>
  <si>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</si>
  <si>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</si>
  <si>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</si>
  <si>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</si>
  <si>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</si>
  <si>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</si>
  <si>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</si>
  <si>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</si>
  <si>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</si>
  <si>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</si>
  <si>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</si>
  <si>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</si>
  <si>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</si>
  <si>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</si>
  <si>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</si>
  <si>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</si>
  <si>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</si>
  <si>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</si>
  <si>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</si>
  <si>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</si>
  <si>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</si>
  <si>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</si>
  <si>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</si>
  <si>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</si>
  <si>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</si>
  <si>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</si>
  <si>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</si>
  <si>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</si>
  <si>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</si>
  <si>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</si>
  <si>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</si>
  <si>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</si>
  <si>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</si>
  <si>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</si>
  <si>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</si>
  <si>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</si>
  <si>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</si>
  <si>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</si>
  <si>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</si>
  <si>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</si>
  <si>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</si>
  <si>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</si>
  <si>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</si>
  <si>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</si>
  <si>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</si>
  <si>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</si>
  <si>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</si>
  <si>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</si>
  <si>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</si>
  <si>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</si>
  <si>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</si>
  <si>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</si>
  <si>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</si>
  <si>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</si>
  <si>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</si>
  <si>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</si>
  <si>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</si>
  <si>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</si>
  <si>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</si>
  <si>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</si>
  <si>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</si>
  <si>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</si>
  <si>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</si>
  <si>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</si>
  <si>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</si>
  <si>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</si>
  <si>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</si>
  <si>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</si>
  <si>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</si>
  <si>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</si>
  <si>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</si>
  <si>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</si>
  <si>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</si>
  <si>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</si>
  <si>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</si>
  <si>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</si>
  <si>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</si>
  <si>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</si>
  <si>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</si>
  <si>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</si>
  <si>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</si>
  <si>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</si>
  <si>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</si>
  <si>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</si>
  <si>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</si>
  <si>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</si>
  <si>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</si>
  <si>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</si>
  <si>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</si>
  <si>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</si>
  <si>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</si>
  <si>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</si>
  <si>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</si>
  <si>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</si>
  <si>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</si>
  <si>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</si>
  <si>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</si>
  <si>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</si>
  <si>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</si>
  <si>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</si>
  <si>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</si>
  <si>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</si>
  <si>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</si>
  <si>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</si>
  <si>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</si>
  <si>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</si>
  <si>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</si>
  <si>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</si>
  <si>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</si>
  <si>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</si>
  <si>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</si>
  <si>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</si>
  <si>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</si>
  <si>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</si>
  <si>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</si>
  <si>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</si>
  <si>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</si>
  <si>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</si>
  <si>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</si>
  <si>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</si>
  <si>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</si>
  <si>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</si>
  <si>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</si>
  <si>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</si>
  <si>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</si>
  <si>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</si>
  <si>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</si>
  <si>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</si>
  <si>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</si>
  <si>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</si>
  <si>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</si>
  <si>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</si>
  <si>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</si>
  <si>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</si>
  <si>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</si>
  <si>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</si>
  <si>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</si>
  <si>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</si>
  <si>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</si>
  <si>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</si>
  <si>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</si>
  <si>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</si>
  <si>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</si>
  <si>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</si>
  <si>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</si>
  <si>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</si>
  <si>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</si>
  <si>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</si>
  <si>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</si>
  <si>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</si>
  <si>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</si>
  <si>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</si>
  <si>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</si>
  <si>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</si>
  <si>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</si>
  <si>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</si>
  <si>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</si>
  <si>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</si>
  <si>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</si>
  <si>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</si>
  <si>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</si>
  <si>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</si>
  <si>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</si>
  <si>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</si>
  <si>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</si>
  <si>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</si>
  <si>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</si>
  <si>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</si>
  <si>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</si>
  <si>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</si>
  <si>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</si>
  <si>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</si>
  <si>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</si>
  <si>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</si>
  <si>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</si>
  <si>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</si>
  <si>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</si>
  <si>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</si>
  <si>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</si>
  <si>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</si>
  <si>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</si>
  <si>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</si>
  <si>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</si>
  <si>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</si>
  <si>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</si>
  <si>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</si>
  <si>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</si>
  <si>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</si>
  <si>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</si>
  <si>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</si>
  <si>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</si>
  <si>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</si>
  <si>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</si>
  <si>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</si>
  <si>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</si>
  <si>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</si>
  <si>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</si>
  <si>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</si>
  <si>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</si>
  <si>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</si>
  <si>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</si>
  <si>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</si>
  <si>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</si>
  <si>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</si>
  <si>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</si>
  <si>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</si>
  <si>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</si>
  <si>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</si>
  <si>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</si>
  <si>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</si>
  <si>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</si>
  <si>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</si>
  <si>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</si>
  <si>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</si>
  <si>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</si>
  <si>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</si>
  <si>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</si>
  <si>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</si>
  <si>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</si>
  <si>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</si>
  <si>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</si>
  <si>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</si>
  <si>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</si>
  <si>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</si>
  <si>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</si>
  <si>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</si>
  <si>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</si>
  <si>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</si>
  <si>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</si>
  <si>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</si>
  <si>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</si>
  <si>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</si>
  <si>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</si>
  <si>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</si>
  <si>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</si>
  <si>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</si>
  <si>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</si>
  <si>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</si>
  <si>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</si>
  <si>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</si>
  <si>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</si>
  <si>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</si>
  <si>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</si>
  <si>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</si>
  <si>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</si>
  <si>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</si>
  <si>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</si>
  <si>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</si>
  <si>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</si>
  <si>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</si>
  <si>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</si>
  <si>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</si>
  <si>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</si>
  <si>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</si>
  <si>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</si>
  <si>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</si>
  <si>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</si>
  <si>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</si>
  <si>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</si>
  <si>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</si>
  <si>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</si>
  <si>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</si>
  <si>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</si>
  <si>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</si>
  <si>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</si>
  <si>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</si>
  <si>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</si>
  <si>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</si>
  <si>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</si>
  <si>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</si>
  <si>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</si>
  <si>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</si>
  <si>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</si>
  <si>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</si>
  <si>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</si>
  <si>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</si>
  <si>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</si>
  <si>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</si>
  <si>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</si>
  <si>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</si>
  <si>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</si>
  <si>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</si>
  <si>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</si>
  <si>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</si>
  <si>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</si>
  <si>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</si>
  <si>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</si>
  <si>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</si>
  <si>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</si>
  <si>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</si>
  <si>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</si>
  <si>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</si>
  <si>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</si>
  <si>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</si>
  <si>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</si>
  <si>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</si>
  <si>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</si>
  <si>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</si>
  <si>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</si>
  <si>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</si>
  <si>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</si>
  <si>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</si>
  <si>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</si>
  <si>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</si>
  <si>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</si>
  <si>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</si>
  <si>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</si>
  <si>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</si>
  <si>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</si>
  <si>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</si>
  <si>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</si>
  <si>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</si>
  <si>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</si>
  <si>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</si>
  <si>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</si>
  <si>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</si>
  <si>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</si>
  <si>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</si>
  <si>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</si>
  <si>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</si>
  <si>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</si>
  <si>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</si>
  <si>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</si>
  <si>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</si>
  <si>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</si>
  <si>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</si>
  <si>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</si>
  <si>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</si>
  <si>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</si>
  <si>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</si>
  <si>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</si>
  <si>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</si>
  <si>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</si>
  <si>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</si>
  <si>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</si>
  <si>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</si>
  <si>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</si>
  <si>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</si>
  <si>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</si>
  <si>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</si>
  <si>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</si>
  <si>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</si>
  <si>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</si>
  <si>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</si>
  <si>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</si>
  <si>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</si>
  <si>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</si>
  <si>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</si>
  <si>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</si>
  <si>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</si>
  <si>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</si>
  <si>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</si>
  <si>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</si>
  <si>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</si>
  <si>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</si>
  <si>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</si>
  <si>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</si>
  <si>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</si>
  <si>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</si>
  <si>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</si>
  <si>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</si>
  <si>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</si>
  <si>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</si>
  <si>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</si>
  <si>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</si>
  <si>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</si>
  <si>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</si>
  <si>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</si>
  <si>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</si>
  <si>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</si>
  <si>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</si>
  <si>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</si>
  <si>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</si>
  <si>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</si>
  <si>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</si>
  <si>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</si>
  <si>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</si>
  <si>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</si>
  <si>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</si>
  <si>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</si>
  <si>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</si>
  <si>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</si>
  <si>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</si>
  <si>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</si>
  <si>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</si>
  <si>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</si>
  <si>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</si>
  <si>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</si>
  <si>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</si>
  <si>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</si>
  <si>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</si>
  <si>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</si>
  <si>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</si>
  <si>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</si>
  <si>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</si>
  <si>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</si>
  <si>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</si>
  <si>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</si>
  <si>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</si>
  <si>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</si>
  <si>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</si>
  <si>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</si>
  <si>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</si>
  <si>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</si>
  <si>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</si>
  <si>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</si>
  <si>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</si>
  <si>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</si>
  <si>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</si>
  <si>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</si>
  <si>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</si>
  <si>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</si>
  <si>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</si>
  <si>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</si>
  <si>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</si>
  <si>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</si>
  <si>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</si>
  <si>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</si>
  <si>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</si>
  <si>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</si>
  <si>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</si>
  <si>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</si>
  <si>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</si>
  <si>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</si>
  <si>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</si>
  <si>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</si>
  <si>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</si>
  <si>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</si>
  <si>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</si>
  <si>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</si>
  <si>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</si>
  <si>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</si>
  <si>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</si>
  <si>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</si>
  <si>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</si>
  <si>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</si>
  <si>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</si>
  <si>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</si>
  <si>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</si>
  <si>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</si>
  <si>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</si>
  <si>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</si>
  <si>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</si>
  <si>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</si>
  <si>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</si>
  <si>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</si>
  <si>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</si>
  <si>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</si>
  <si>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</si>
  <si>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</si>
  <si>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</si>
  <si>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</si>
  <si>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</si>
  <si>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</si>
  <si>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</si>
  <si>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</si>
  <si>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</si>
  <si>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</si>
  <si>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</si>
  <si>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</si>
  <si>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</si>
  <si>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</si>
  <si>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</si>
  <si>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</si>
  <si>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</si>
  <si>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</si>
  <si>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</si>
  <si>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</si>
  <si>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</si>
  <si>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</si>
  <si>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</si>
  <si>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</si>
  <si>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</si>
  <si>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</si>
  <si>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</si>
  <si>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</si>
  <si>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</si>
  <si>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</si>
  <si>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</si>
  <si>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</si>
  <si>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</si>
  <si>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</si>
  <si>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</si>
  <si>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</si>
  <si>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</si>
  <si>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</si>
  <si>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</si>
  <si>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</si>
  <si>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</si>
  <si>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</si>
  <si>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</si>
  <si>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</si>
  <si>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</si>
  <si>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</si>
  <si>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</si>
  <si>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</si>
  <si>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</si>
  <si>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</si>
  <si>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</si>
  <si>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</si>
  <si>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</si>
  <si>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</si>
  <si>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</si>
  <si>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</si>
  <si>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</si>
  <si>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</si>
  <si>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</si>
  <si>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</si>
  <si>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</si>
  <si>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</si>
  <si>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</si>
  <si>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</si>
  <si>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</si>
  <si>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</si>
  <si>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</si>
  <si>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</si>
  <si>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</si>
  <si>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</si>
  <si>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</si>
  <si>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</si>
  <si>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</si>
  <si>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</si>
  <si>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</si>
  <si>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</si>
  <si>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</si>
  <si>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</si>
  <si>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</si>
  <si>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</si>
  <si>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</si>
  <si>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</si>
  <si>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</si>
  <si>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</si>
  <si>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</si>
  <si>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</si>
  <si>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</si>
  <si>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</si>
  <si>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</si>
  <si>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</si>
  <si>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</si>
  <si>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</si>
  <si>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</si>
  <si>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</si>
  <si>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</si>
  <si>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</si>
  <si>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</si>
  <si>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</si>
  <si>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</si>
  <si>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</si>
  <si>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</si>
  <si>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</si>
  <si>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</si>
  <si>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</si>
  <si>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</si>
  <si>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</si>
  <si>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</si>
  <si>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</si>
  <si>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</si>
  <si>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</si>
  <si>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</si>
  <si>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</si>
  <si>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</si>
  <si>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</si>
  <si>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</si>
  <si>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</si>
  <si>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</si>
  <si>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</si>
  <si>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</si>
  <si>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</si>
  <si>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</si>
  <si>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</si>
  <si>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</si>
  <si>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</si>
  <si>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</si>
  <si>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</si>
  <si>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</si>
  <si>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</si>
  <si>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</si>
  <si>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</si>
  <si>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</si>
  <si>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</si>
  <si>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</si>
  <si>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</si>
  <si>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</si>
  <si>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</si>
  <si>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</si>
  <si>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</si>
  <si>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</si>
  <si>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</si>
  <si>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</si>
  <si>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</si>
  <si>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</si>
  <si>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</si>
  <si>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</si>
  <si>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</si>
  <si>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</si>
  <si>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</si>
  <si>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</si>
  <si>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</si>
  <si>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</si>
  <si>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</si>
  <si>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</si>
  <si>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</si>
  <si>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</si>
  <si>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</si>
  <si>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</si>
  <si>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</si>
  <si>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</si>
  <si>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</si>
  <si>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</si>
  <si>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</si>
  <si>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</si>
  <si>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</si>
  <si>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</si>
  <si>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</si>
  <si>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</si>
  <si>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</si>
  <si>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</si>
  <si>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</si>
  <si>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</si>
  <si>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</si>
  <si>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</si>
  <si>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</si>
  <si>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</si>
  <si>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</si>
  <si>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</si>
  <si>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</si>
  <si>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</si>
  <si>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</si>
  <si>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</si>
  <si>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</si>
  <si>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</si>
  <si>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</si>
  <si>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</si>
  <si>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</si>
  <si>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</si>
  <si>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</si>
  <si>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</si>
  <si>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</si>
  <si>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</si>
  <si>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</si>
  <si>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</si>
  <si>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</si>
  <si>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</si>
  <si>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</si>
  <si>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</si>
  <si>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</si>
  <si>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</si>
  <si>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</si>
  <si>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</si>
  <si>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</si>
  <si>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</si>
  <si>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</si>
  <si>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</si>
  <si>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</si>
  <si>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</si>
  <si>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</si>
  <si>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</si>
  <si>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</si>
  <si>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</si>
  <si>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</si>
  <si>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</si>
  <si>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</si>
  <si>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</si>
  <si>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</si>
  <si>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</si>
  <si>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</si>
  <si>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</si>
  <si>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</si>
  <si>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</si>
  <si>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</si>
  <si>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</si>
  <si>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</si>
  <si>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</si>
  <si>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</si>
  <si>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</si>
  <si>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</si>
  <si>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</si>
  <si>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</si>
  <si>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</si>
  <si>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</si>
  <si>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</si>
  <si>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</si>
  <si>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</si>
  <si>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</si>
  <si>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</si>
  <si>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</si>
  <si>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</si>
  <si>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</si>
  <si>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</si>
  <si>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</si>
  <si>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</si>
  <si>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</si>
  <si>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</si>
  <si>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</si>
  <si>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</si>
  <si>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</si>
  <si>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</si>
  <si>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</si>
  <si>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</si>
  <si>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</si>
  <si>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</si>
  <si>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</si>
  <si>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</si>
  <si>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</si>
  <si>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</si>
  <si>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</si>
  <si>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</si>
  <si>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</si>
  <si>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</si>
  <si>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</si>
  <si>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</si>
  <si>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</si>
  <si>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</si>
  <si>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</si>
  <si>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</si>
  <si>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</si>
  <si>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</si>
  <si>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</si>
  <si>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</si>
  <si>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</si>
  <si>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</si>
  <si>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</si>
  <si>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</si>
  <si>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</si>
  <si>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</si>
  <si>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</si>
  <si>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</si>
  <si>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</si>
  <si>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</si>
  <si>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</si>
  <si>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</si>
  <si>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</si>
  <si>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</si>
  <si>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</si>
  <si>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</si>
  <si>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</si>
  <si>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</si>
  <si>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</si>
  <si>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</si>
  <si>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</si>
  <si>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</si>
  <si>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</si>
  <si>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</si>
  <si>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</si>
  <si>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</si>
  <si>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</si>
  <si>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</si>
  <si>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</si>
  <si>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</si>
  <si>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</si>
  <si>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</si>
  <si>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</si>
  <si>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</si>
  <si>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</si>
  <si>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</si>
  <si>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</si>
  <si>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</si>
  <si>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</si>
  <si>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</si>
  <si>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</si>
  <si>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</si>
  <si>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</si>
  <si>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</si>
  <si>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</si>
  <si>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</si>
  <si>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</si>
  <si>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</si>
  <si>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</si>
  <si>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</si>
  <si>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</si>
  <si>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</si>
  <si>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</si>
  <si>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</si>
  <si>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</si>
  <si>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</si>
  <si>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</si>
  <si>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</si>
  <si>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</si>
  <si>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</si>
  <si>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</si>
  <si>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</si>
  <si>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</si>
  <si>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</si>
  <si>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</si>
  <si>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</si>
  <si>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</si>
  <si>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</si>
  <si>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</si>
  <si>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</si>
  <si>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</si>
  <si>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</si>
  <si>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</si>
  <si>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</si>
  <si>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</si>
  <si>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</si>
  <si>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</si>
  <si>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</si>
  <si>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</si>
  <si>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</si>
  <si>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</si>
  <si>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</si>
  <si>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</si>
  <si>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</si>
  <si>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</si>
  <si>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</si>
  <si>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</si>
  <si>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</si>
  <si>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</si>
  <si>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</si>
  <si>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</si>
  <si>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</si>
  <si>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</si>
  <si>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</si>
  <si>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</si>
  <si>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</si>
  <si>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</si>
  <si>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</si>
  <si>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</si>
  <si>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</si>
  <si>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</si>
  <si>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</si>
  <si>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</si>
  <si>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</si>
  <si>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</si>
  <si>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</si>
  <si>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</si>
  <si>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</si>
  <si>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</si>
  <si>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</si>
  <si>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</si>
  <si>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</si>
  <si>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</si>
  <si>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</si>
  <si>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</si>
  <si>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</si>
  <si>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</si>
  <si>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</si>
  <si>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</si>
  <si>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</si>
  <si>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</si>
  <si>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</si>
  <si>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</si>
  <si>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</si>
  <si>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</si>
  <si>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</si>
  <si>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</si>
  <si>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</si>
  <si>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</si>
  <si>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</si>
  <si>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</si>
  <si>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</si>
  <si>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</si>
  <si>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</si>
  <si>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</si>
  <si>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</si>
  <si>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</si>
  <si>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</si>
  <si>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</si>
  <si>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</si>
  <si>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</si>
  <si>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</si>
  <si>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</si>
  <si>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</si>
  <si>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</si>
  <si>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</si>
  <si>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</si>
  <si>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</si>
  <si>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</si>
  <si>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</si>
  <si>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</si>
  <si>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</si>
  <si>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</si>
  <si>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</si>
  <si>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</si>
  <si>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</si>
  <si>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</si>
  <si>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</si>
  <si>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</si>
  <si>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</si>
  <si>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</si>
  <si>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</si>
  <si>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</si>
  <si>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</si>
  <si>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</si>
  <si>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</si>
  <si>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</si>
  <si>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</si>
  <si>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</si>
  <si>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</si>
  <si>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</si>
  <si>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</si>
  <si>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</si>
  <si>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</si>
  <si>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</si>
  <si>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</si>
  <si>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</si>
  <si>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</si>
  <si>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</si>
  <si>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</si>
  <si>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</si>
  <si>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</si>
  <si>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</si>
  <si>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</si>
  <si>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</si>
  <si>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</si>
  <si>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</si>
  <si>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</si>
  <si>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</si>
  <si>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</si>
  <si>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</si>
  <si>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</si>
  <si>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</si>
  <si>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</si>
  <si>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</si>
  <si>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</si>
  <si>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</si>
  <si>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</si>
  <si>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</si>
  <si>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</si>
  <si>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</si>
  <si>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</si>
  <si>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</si>
  <si>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</si>
  <si>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</si>
  <si>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</si>
  <si>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</si>
  <si>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</si>
  <si>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</si>
  <si>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</si>
  <si>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</si>
  <si>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</si>
  <si>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</si>
  <si>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</si>
  <si>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</si>
  <si>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</si>
  <si>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</si>
  <si>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</si>
  <si>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</si>
  <si>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</si>
  <si>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</si>
  <si>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</si>
  <si>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</si>
  <si>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</si>
  <si>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</si>
  <si>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</si>
  <si>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</si>
  <si>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</si>
  <si>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</si>
  <si>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</si>
  <si>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</si>
  <si>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</si>
  <si>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</si>
  <si>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</si>
  <si>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</si>
  <si>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</si>
  <si>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</si>
  <si>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</si>
  <si>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</si>
  <si>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</si>
  <si>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</si>
  <si>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</si>
  <si>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</si>
  <si>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</si>
  <si>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</si>
  <si>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</si>
  <si>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</si>
  <si>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</si>
  <si>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</si>
  <si>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</si>
  <si>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</si>
  <si>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</si>
  <si>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</si>
  <si>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</si>
  <si>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</si>
  <si>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</si>
  <si>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</si>
  <si>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</si>
  <si>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</si>
  <si>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</si>
  <si>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</si>
  <si>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</si>
  <si>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</si>
  <si>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</si>
  <si>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</si>
  <si>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</si>
  <si>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</si>
  <si>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</si>
  <si>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</si>
  <si>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</si>
  <si>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</si>
  <si>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</si>
  <si>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</si>
  <si>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</si>
  <si>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</si>
  <si>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</si>
  <si>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</si>
  <si>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</si>
  <si>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</si>
  <si>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</si>
  <si>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</si>
  <si>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</si>
  <si>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</si>
  <si>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</si>
  <si>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</si>
  <si>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</si>
  <si>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</si>
  <si>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</si>
  <si>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</si>
  <si>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</si>
  <si>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</si>
  <si>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</si>
  <si>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</si>
  <si>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</si>
  <si>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</si>
  <si>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</si>
  <si>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</si>
  <si>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</si>
  <si>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</si>
  <si>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</si>
  <si>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</si>
  <si>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</si>
  <si>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</si>
  <si>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</si>
  <si>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</si>
  <si>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</si>
  <si>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</si>
  <si>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</si>
  <si>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</si>
  <si>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</si>
  <si>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</si>
  <si>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</si>
  <si>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</si>
  <si>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</si>
  <si>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</si>
  <si>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</si>
  <si>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</si>
  <si>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</si>
  <si>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</si>
  <si>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</si>
  <si>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</si>
  <si>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</si>
  <si>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</si>
  <si>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</si>
  <si>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</si>
  <si>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</si>
  <si>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</si>
  <si>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</si>
  <si>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</si>
  <si>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</si>
  <si>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</si>
  <si>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</si>
  <si>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</si>
  <si>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</si>
  <si>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</si>
  <si>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</si>
  <si>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</si>
  <si>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</si>
  <si>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</si>
  <si>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</si>
  <si>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</si>
  <si>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</si>
  <si>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</si>
  <si>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</si>
  <si>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</si>
  <si>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</si>
  <si>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</si>
  <si>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</si>
  <si>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</si>
  <si>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</si>
  <si>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</si>
  <si>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</si>
  <si>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</si>
  <si>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</si>
  <si>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</si>
  <si>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</si>
  <si>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</si>
  <si>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</si>
  <si>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</si>
  <si>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</si>
  <si>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</si>
  <si>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</si>
  <si>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</si>
  <si>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</si>
  <si>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</si>
  <si>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</si>
  <si>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</si>
  <si>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</si>
  <si>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</si>
  <si>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</si>
  <si>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</si>
  <si>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</si>
  <si>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</si>
  <si>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</si>
  <si>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</si>
  <si>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</si>
  <si>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</si>
  <si>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</si>
  <si>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</si>
  <si>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</si>
  <si>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</si>
  <si>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</si>
  <si>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</si>
  <si>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</si>
  <si>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</si>
  <si>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</si>
  <si>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</si>
  <si>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</si>
  <si>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</si>
  <si>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</si>
  <si>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</si>
  <si>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</si>
  <si>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</si>
  <si>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</si>
  <si>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</si>
  <si>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</si>
  <si>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</si>
  <si>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</si>
  <si>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</si>
  <si>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</si>
  <si>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</si>
  <si>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</si>
  <si>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</si>
  <si>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</si>
  <si>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</si>
  <si>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</si>
  <si>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</si>
  <si>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</si>
  <si>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</si>
  <si>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</si>
  <si>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</si>
  <si>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</si>
  <si>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</si>
  <si>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</si>
  <si>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</si>
  <si>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</si>
  <si>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</si>
  <si>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</si>
  <si>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</si>
  <si>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</si>
  <si>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</si>
  <si>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</si>
  <si>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</si>
  <si>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</si>
  <si>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</si>
  <si>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</si>
  <si>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</si>
  <si>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</si>
  <si>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</si>
  <si>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</si>
  <si>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</si>
  <si>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</si>
  <si>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</si>
  <si>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</si>
  <si>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</si>
  <si>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</si>
  <si>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</si>
  <si>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</si>
  <si>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</si>
  <si>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</si>
  <si>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</si>
  <si>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</si>
  <si>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</si>
  <si>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</si>
  <si>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</si>
  <si>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</si>
  <si>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</si>
  <si>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</si>
  <si>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</si>
  <si>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</si>
  <si>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</si>
  <si>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</si>
  <si>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</si>
  <si>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</si>
  <si>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</si>
  <si>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</si>
  <si>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</si>
  <si>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</si>
  <si>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</si>
  <si>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</si>
  <si>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</si>
  <si>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</si>
  <si>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</si>
  <si>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</si>
  <si>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</si>
  <si>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</si>
  <si>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</si>
  <si>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</si>
  <si>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</si>
  <si>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</si>
  <si>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</si>
  <si>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</si>
  <si>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</si>
  <si>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</si>
  <si>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</si>
  <si>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</si>
  <si>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</si>
  <si>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</si>
  <si>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</si>
  <si>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</si>
  <si>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</si>
  <si>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</si>
  <si>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</si>
  <si>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</si>
  <si>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</si>
  <si>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</si>
  <si>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</si>
  <si>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</si>
  <si>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</si>
  <si>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</si>
  <si>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</si>
  <si>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</si>
  <si>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</si>
  <si>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</si>
  <si>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</si>
  <si>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</si>
  <si>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</si>
  <si>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</si>
  <si>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</si>
  <si>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</si>
  <si>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</si>
  <si>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</si>
  <si>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</si>
  <si>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</si>
  <si>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</si>
  <si>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</si>
  <si>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</si>
  <si>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</si>
  <si>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</si>
  <si>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</si>
  <si>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</si>
  <si>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</si>
  <si>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</si>
  <si>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</si>
  <si>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</si>
  <si>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</si>
  <si>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</si>
  <si>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</si>
  <si>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</si>
  <si>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</si>
  <si>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</si>
  <si>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</si>
  <si>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</si>
  <si>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</si>
  <si>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</si>
  <si>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</si>
  <si>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</si>
  <si>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</si>
  <si>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</si>
  <si>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</si>
  <si>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</si>
  <si>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</si>
  <si>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</si>
  <si>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</si>
  <si>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</si>
  <si>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</si>
  <si>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</si>
  <si>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</si>
  <si>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</si>
  <si>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</si>
  <si>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</si>
  <si>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</si>
  <si>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</si>
  <si>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</si>
  <si>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</si>
  <si>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</si>
  <si>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</si>
  <si>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</si>
  <si>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</si>
  <si>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</si>
  <si>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</si>
  <si>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</si>
  <si>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</si>
  <si>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</si>
  <si>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</si>
  <si>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</si>
  <si>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</si>
  <si>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</si>
  <si>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</si>
  <si>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</si>
  <si>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</si>
  <si>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</si>
  <si>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</si>
  <si>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</si>
  <si>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</si>
  <si>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</si>
  <si>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</si>
  <si>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</si>
  <si>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</si>
  <si>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</si>
  <si>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</si>
  <si>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</si>
  <si>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</si>
  <si>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</si>
  <si>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</si>
  <si>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</si>
  <si>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</si>
  <si>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</si>
  <si>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</si>
  <si>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</si>
  <si>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</si>
  <si>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</si>
  <si>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</si>
  <si>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</si>
  <si>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</si>
  <si>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</si>
  <si>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</si>
  <si>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</si>
  <si>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</si>
  <si>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</si>
  <si>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</si>
  <si>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</si>
  <si>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</si>
  <si>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</si>
  <si>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</si>
  <si>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</si>
  <si>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</si>
  <si>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</si>
  <si>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</si>
  <si>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</si>
  <si>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</si>
  <si>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</si>
  <si>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</si>
  <si>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</si>
  <si>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</si>
  <si>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</si>
  <si>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</si>
  <si>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</si>
  <si>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</si>
  <si>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</si>
  <si>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</si>
  <si>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</si>
  <si>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</si>
  <si>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</si>
  <si>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</si>
  <si>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</si>
  <si>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</si>
  <si>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</si>
  <si>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</si>
  <si>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</si>
  <si>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</si>
  <si>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</si>
  <si>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</si>
  <si>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</si>
  <si>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</si>
  <si>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</si>
  <si>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</si>
  <si>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</si>
  <si>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</si>
  <si>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</si>
  <si>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</si>
  <si>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</si>
  <si>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</si>
  <si>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</si>
  <si>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</si>
  <si>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</si>
  <si>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</si>
  <si>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</si>
  <si>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</si>
  <si>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</si>
  <si>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</si>
  <si>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</si>
  <si>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</si>
  <si>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</si>
  <si>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</si>
  <si>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</si>
  <si>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</si>
  <si>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</si>
  <si>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</si>
  <si>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</si>
  <si>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</si>
  <si>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</si>
  <si>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</si>
  <si>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</si>
  <si>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</si>
  <si>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</si>
  <si>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</si>
  <si>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</si>
  <si>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</si>
  <si>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</si>
  <si>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</si>
  <si>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</si>
  <si>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</si>
  <si>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</si>
  <si>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</si>
  <si>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</si>
  <si>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</si>
  <si>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</si>
  <si>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</si>
  <si>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</si>
  <si>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</si>
  <si>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</si>
  <si>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</si>
  <si>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</si>
  <si>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</si>
  <si>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</si>
  <si>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</si>
  <si>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</si>
  <si>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</si>
  <si>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</si>
  <si>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</si>
  <si>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</si>
  <si>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</si>
  <si>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</si>
  <si>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</si>
  <si>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</si>
  <si>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</si>
  <si>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</si>
  <si>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</si>
  <si>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</si>
  <si>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</si>
  <si>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</si>
  <si>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</si>
  <si>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</si>
  <si>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</si>
  <si>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</si>
  <si>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</si>
  <si>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</si>
  <si>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</si>
  <si>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</si>
  <si>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</si>
  <si>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</si>
  <si>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</si>
  <si>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</si>
  <si>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</si>
  <si>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</si>
  <si>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</si>
  <si>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</si>
  <si>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</si>
  <si>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</si>
  <si>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</si>
  <si>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</si>
  <si>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</si>
  <si>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</si>
  <si>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</si>
  <si>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</si>
  <si>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</si>
  <si>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</si>
  <si>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</si>
  <si>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</si>
  <si>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</si>
  <si>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</si>
  <si>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</si>
  <si>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</si>
  <si>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</si>
  <si>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</si>
  <si>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</si>
  <si>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</si>
  <si>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</si>
  <si>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</si>
  <si>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</si>
  <si>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</si>
  <si>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</si>
  <si>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</si>
  <si>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</si>
  <si>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</si>
  <si>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</si>
  <si>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</si>
  <si>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</si>
  <si>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</si>
  <si>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</si>
  <si>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</si>
  <si>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</si>
  <si>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</si>
  <si>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</si>
  <si>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</si>
  <si>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</si>
  <si>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</si>
  <si>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</si>
  <si>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</si>
  <si>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</si>
  <si>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</si>
  <si>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</si>
  <si>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</si>
  <si>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</si>
  <si>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</si>
  <si>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</si>
  <si>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</si>
  <si>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</si>
  <si>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</si>
  <si>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</si>
  <si>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</si>
  <si>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</si>
  <si>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</si>
  <si>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</si>
  <si>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</si>
  <si>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</si>
  <si>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</si>
  <si>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</si>
  <si>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</si>
  <si>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</si>
  <si>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</si>
  <si>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</si>
  <si>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</si>
  <si>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</si>
  <si>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</si>
  <si>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</si>
  <si>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</si>
  <si>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</si>
  <si>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</si>
  <si>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</si>
  <si>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</si>
  <si>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</si>
  <si>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</si>
  <si>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</si>
  <si>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</si>
  <si>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</si>
  <si>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</si>
  <si>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</si>
  <si>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</si>
  <si>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</si>
  <si>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</si>
  <si>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</si>
  <si>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</si>
  <si>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</si>
  <si>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</si>
  <si>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</si>
  <si>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</si>
  <si>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</si>
  <si>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</si>
  <si>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</si>
  <si>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</si>
  <si>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</si>
  <si>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</si>
  <si>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</si>
  <si>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</si>
  <si>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</si>
  <si>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</si>
  <si>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</si>
  <si>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</si>
  <si>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</si>
  <si>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</si>
  <si>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</si>
  <si>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</si>
  <si>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</si>
  <si>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</si>
  <si>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</si>
  <si>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</si>
  <si>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</si>
  <si>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</si>
  <si>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</si>
  <si>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</si>
  <si>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</si>
  <si>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</si>
  <si>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</si>
  <si>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</si>
  <si>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</si>
  <si>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</si>
  <si>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</si>
  <si>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</si>
  <si>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</si>
  <si>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</si>
  <si>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</si>
  <si>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</si>
  <si>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</si>
  <si>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</si>
  <si>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</si>
  <si>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</si>
  <si>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</si>
  <si>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</si>
  <si>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</si>
  <si>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</si>
  <si>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</si>
  <si>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</si>
  <si>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</si>
  <si>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</si>
  <si>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</si>
  <si>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</si>
  <si>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</si>
  <si>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</si>
  <si>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</si>
  <si>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</si>
  <si>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</si>
  <si>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</si>
  <si>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</si>
  <si>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</si>
  <si>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</si>
  <si>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</si>
  <si>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</si>
  <si>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</si>
  <si>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</si>
  <si>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</si>
  <si>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</si>
  <si>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</si>
  <si>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</si>
  <si>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</si>
  <si>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</si>
  <si>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</si>
  <si>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</si>
  <si>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</si>
  <si>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</si>
  <si>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</si>
  <si>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</si>
  <si>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</si>
  <si>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</si>
  <si>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</si>
  <si>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</si>
  <si>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</si>
  <si>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</si>
  <si>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</si>
  <si>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</si>
  <si>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</si>
  <si>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</si>
  <si>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</si>
  <si>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</si>
  <si>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</si>
  <si>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</si>
  <si>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</si>
  <si>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</si>
  <si>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</si>
  <si>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</si>
  <si>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</si>
  <si>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</si>
  <si>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</si>
  <si>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</si>
  <si>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</si>
  <si>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</si>
  <si>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</si>
  <si>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</si>
  <si>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</si>
  <si>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</si>
  <si>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</si>
  <si>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</si>
  <si>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</si>
  <si>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</si>
  <si>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</si>
  <si>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</si>
  <si>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</si>
  <si>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</si>
  <si>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</si>
  <si>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</si>
  <si>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</si>
  <si>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</si>
  <si>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</si>
  <si>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</si>
  <si>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</si>
  <si>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</si>
  <si>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</si>
  <si>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</si>
  <si>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</si>
  <si>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</si>
  <si>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</si>
  <si>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</si>
  <si>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</si>
  <si>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</si>
  <si>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</si>
  <si>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</si>
  <si>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</si>
  <si>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</si>
  <si>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</si>
  <si>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</si>
  <si>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</si>
  <si>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</si>
  <si>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</si>
  <si>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</si>
  <si>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</si>
  <si>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</si>
  <si>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</si>
  <si>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</si>
  <si>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</si>
  <si>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</si>
  <si>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</si>
  <si>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</si>
  <si>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</si>
  <si>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</si>
  <si>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</si>
  <si>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</si>
  <si>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</si>
  <si>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</si>
  <si>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</si>
  <si>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</si>
  <si>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</si>
  <si>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</si>
  <si>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</si>
  <si>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</si>
  <si>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</si>
  <si>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</si>
  <si>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</si>
  <si>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</si>
  <si>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</si>
  <si>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</si>
  <si>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</si>
  <si>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</si>
  <si>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</si>
  <si>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</si>
  <si>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</si>
  <si>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</si>
  <si>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</si>
  <si>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</si>
  <si>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</si>
  <si>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</si>
  <si>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</si>
  <si>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</si>
  <si>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</si>
  <si>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</si>
  <si>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</si>
  <si>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</si>
  <si>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</si>
  <si>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</si>
  <si>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</si>
  <si>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</si>
  <si>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</si>
  <si>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</si>
  <si>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</si>
  <si>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</si>
  <si>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</si>
  <si>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</si>
  <si>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</si>
  <si>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</si>
  <si>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</si>
  <si>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</si>
  <si>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</si>
  <si>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</si>
  <si>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</si>
  <si>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</si>
  <si>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</si>
  <si>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</si>
  <si>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</si>
  <si>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</si>
  <si>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</si>
  <si>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</si>
  <si>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</si>
  <si>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</si>
  <si>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</si>
  <si>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</si>
  <si>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</si>
  <si>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</si>
  <si>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</si>
  <si>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</si>
  <si>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</si>
  <si>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</si>
  <si>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</si>
  <si>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</si>
  <si>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</si>
  <si>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</si>
  <si>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</si>
  <si>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</si>
  <si>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</si>
  <si>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</si>
  <si>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</si>
  <si>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</si>
  <si>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</si>
  <si>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</si>
  <si>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</si>
  <si>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</si>
  <si>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</si>
  <si>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</si>
  <si>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</si>
  <si>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</si>
  <si>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</si>
  <si>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</si>
  <si>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</si>
  <si>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</si>
  <si>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</si>
  <si>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</si>
  <si>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</si>
  <si>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</si>
  <si>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</si>
  <si>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</si>
  <si>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</si>
  <si>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</si>
  <si>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</si>
  <si>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</si>
  <si>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</si>
  <si>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</si>
  <si>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</si>
  <si>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</si>
  <si>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</si>
  <si>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</si>
  <si>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</si>
  <si>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</si>
  <si>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</si>
  <si>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</si>
  <si>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</si>
  <si>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</si>
  <si>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</si>
  <si>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</si>
  <si>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</si>
  <si>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</si>
  <si>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</si>
  <si>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</si>
  <si>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</si>
  <si>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</si>
  <si>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</si>
  <si>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</si>
  <si>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</si>
  <si>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</si>
  <si>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</si>
  <si>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</si>
  <si>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</si>
  <si>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</si>
  <si>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</si>
  <si>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</si>
  <si>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</si>
  <si>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</si>
  <si>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</si>
  <si>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</si>
  <si>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</si>
  <si>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</si>
  <si>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</si>
  <si>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</si>
  <si>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</si>
  <si>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</si>
  <si>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</si>
  <si>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</si>
  <si>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</si>
  <si>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</si>
  <si>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</si>
  <si>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</si>
  <si>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</si>
  <si>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</si>
  <si>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</si>
  <si>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</si>
  <si>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</si>
  <si>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</si>
  <si>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</si>
  <si>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</si>
  <si>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</si>
  <si>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</si>
  <si>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</si>
  <si>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</si>
  <si>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</si>
  <si>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</si>
  <si>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</si>
  <si>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</si>
  <si>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</si>
  <si>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</si>
  <si>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</si>
  <si>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</si>
  <si>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</si>
  <si>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</si>
  <si>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</si>
  <si>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</si>
  <si>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</si>
  <si>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</si>
  <si>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</si>
  <si>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</si>
  <si>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</si>
  <si>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</si>
  <si>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</si>
  <si>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</si>
  <si>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</si>
  <si>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</si>
  <si>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</si>
  <si>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</si>
  <si>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</si>
  <si>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</si>
  <si>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</si>
  <si>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</si>
  <si>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</si>
  <si>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</si>
  <si>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</si>
  <si>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</si>
  <si>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</si>
  <si>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</si>
  <si>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</si>
  <si>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</si>
  <si>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</si>
  <si>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</si>
  <si>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</si>
  <si>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</si>
  <si>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</si>
  <si>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</si>
  <si>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</si>
  <si>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</si>
  <si>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</si>
  <si>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</si>
  <si>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</si>
  <si>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</si>
  <si>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</si>
  <si>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</si>
  <si>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</si>
  <si>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</si>
  <si>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</si>
  <si>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</si>
  <si>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</si>
  <si>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</si>
  <si>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</si>
  <si>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</si>
  <si>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</si>
  <si>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</si>
  <si>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</si>
  <si>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</si>
  <si>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</si>
  <si>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</si>
  <si>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</si>
  <si>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</si>
  <si>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</si>
  <si>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</si>
  <si>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</si>
  <si>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</si>
  <si>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</si>
  <si>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</si>
  <si>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</si>
  <si>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</si>
  <si>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</si>
  <si>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</si>
  <si>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</si>
  <si>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</si>
  <si>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</si>
  <si>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</si>
  <si>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</si>
  <si>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</si>
  <si>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</si>
  <si>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</si>
  <si>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</si>
  <si>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</si>
  <si>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</si>
  <si>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</si>
  <si>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</si>
  <si>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</si>
  <si>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</si>
  <si>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</si>
  <si>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</si>
  <si>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</si>
  <si>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</si>
  <si>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</si>
  <si>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</si>
  <si>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</si>
  <si>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</si>
  <si>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</si>
  <si>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</si>
  <si>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</si>
  <si>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</si>
  <si>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</si>
  <si>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</si>
  <si>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</si>
  <si>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</si>
  <si>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</si>
  <si>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</si>
  <si>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</si>
  <si>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</si>
  <si>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</si>
  <si>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</si>
  <si>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</si>
  <si>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</si>
  <si>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</si>
  <si>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</si>
  <si>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</si>
  <si>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</si>
  <si>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</si>
  <si>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</si>
  <si>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</si>
  <si>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</si>
  <si>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</si>
  <si>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</si>
  <si>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</si>
  <si>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</si>
  <si>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</si>
  <si>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</si>
  <si>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</si>
  <si>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</si>
  <si>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</si>
  <si>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</si>
  <si>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</si>
  <si>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</si>
  <si>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</si>
  <si>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</si>
  <si>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</si>
  <si>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</si>
  <si>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</si>
  <si>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</si>
  <si>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</si>
  <si>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</si>
  <si>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</si>
  <si>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</si>
  <si>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</si>
  <si>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</si>
  <si>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</si>
  <si>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</si>
  <si>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</si>
  <si>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</si>
  <si>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</si>
  <si>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</si>
  <si>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</si>
  <si>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</si>
  <si>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</si>
  <si>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</si>
  <si>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</si>
  <si>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</si>
  <si>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</si>
  <si>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</si>
  <si>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</si>
  <si>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</si>
  <si>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</si>
  <si>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</si>
  <si>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</si>
  <si>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</si>
  <si>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</si>
  <si>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</si>
  <si>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</si>
  <si>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</si>
  <si>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</si>
  <si>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</si>
  <si>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</si>
  <si>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</si>
  <si>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</si>
  <si>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</si>
  <si>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</si>
  <si>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</si>
  <si>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</si>
  <si>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</si>
  <si>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</si>
  <si>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</si>
  <si>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</si>
  <si>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</si>
  <si>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</si>
  <si>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</si>
  <si>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</si>
  <si>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</si>
  <si>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</si>
  <si>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</si>
  <si>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</si>
  <si>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</si>
  <si>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</si>
  <si>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</si>
  <si>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</si>
  <si>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</si>
  <si>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</si>
  <si>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</si>
  <si>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</si>
  <si>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</si>
  <si>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</si>
  <si>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</si>
  <si>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</si>
  <si>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</si>
  <si>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</si>
  <si>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</si>
  <si>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</si>
  <si>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</si>
  <si>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</si>
  <si>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</si>
  <si>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</si>
  <si>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</si>
  <si>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</si>
  <si>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</si>
  <si>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</si>
  <si>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</si>
  <si>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</si>
  <si>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</si>
  <si>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</si>
  <si>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</si>
  <si>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</si>
  <si>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</si>
  <si>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</si>
  <si>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</si>
  <si>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</si>
  <si>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</si>
  <si>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</si>
  <si>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</si>
  <si>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</si>
  <si>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</si>
  <si>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</si>
  <si>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</si>
  <si>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</si>
  <si>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</si>
  <si>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</si>
  <si>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</si>
  <si>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</si>
  <si>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</si>
  <si>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</si>
  <si>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</si>
  <si>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</si>
  <si>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</si>
  <si>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</si>
  <si>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</si>
  <si>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</si>
  <si>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</si>
  <si>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</si>
  <si>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</si>
  <si>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</si>
  <si>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</si>
  <si>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</si>
  <si>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</si>
  <si>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</si>
  <si>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</si>
  <si>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</si>
  <si>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</si>
  <si>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</si>
  <si>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</si>
  <si>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</si>
  <si>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</si>
  <si>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</si>
  <si>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</si>
  <si>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</si>
  <si>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</si>
  <si>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</si>
  <si>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</si>
  <si>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</si>
  <si>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</si>
  <si>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</si>
  <si>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</si>
  <si>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</si>
  <si>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</si>
  <si>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</si>
  <si>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</si>
  <si>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</si>
  <si>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</si>
  <si>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</si>
  <si>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</si>
  <si>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</si>
  <si>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</si>
  <si>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</si>
  <si>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</si>
  <si>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</si>
  <si>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</si>
  <si>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</si>
  <si>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</si>
  <si>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</si>
  <si>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</si>
  <si>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</si>
  <si>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</si>
  <si>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</si>
  <si>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</si>
  <si>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</si>
  <si>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</si>
  <si>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</si>
  <si>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</si>
  <si>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</si>
  <si>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</si>
  <si>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</si>
  <si>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</si>
  <si>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</si>
  <si>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</si>
  <si>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</si>
  <si>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</si>
  <si>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</si>
  <si>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</si>
  <si>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</si>
  <si>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</si>
  <si>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</si>
  <si>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</si>
  <si>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</si>
  <si>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</si>
  <si>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</si>
  <si>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</si>
  <si>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</si>
  <si>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</si>
  <si>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</si>
  <si>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</si>
  <si>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</si>
  <si>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</si>
  <si>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</si>
  <si>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</si>
  <si>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</si>
  <si>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</si>
  <si>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</si>
  <si>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</si>
  <si>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</si>
  <si>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</si>
  <si>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</si>
  <si>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</si>
  <si>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</si>
  <si>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</si>
  <si>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</si>
  <si>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</si>
  <si>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</si>
  <si>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</si>
  <si>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</si>
  <si>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</si>
  <si>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</si>
  <si>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</si>
  <si>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</si>
  <si>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</si>
  <si>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</si>
  <si>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</si>
  <si>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</si>
  <si>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</si>
  <si>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</si>
  <si>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</si>
  <si>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</si>
  <si>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</si>
  <si>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</si>
  <si>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</si>
  <si>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</si>
  <si>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</si>
  <si>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</si>
  <si>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</si>
  <si>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</si>
  <si>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</si>
  <si>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</si>
  <si>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</si>
  <si>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</si>
  <si>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</si>
  <si>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</si>
  <si>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</si>
  <si>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</si>
  <si>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</si>
  <si>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</si>
  <si>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</si>
  <si>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</si>
  <si>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</si>
  <si>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</si>
  <si>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</si>
  <si>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</si>
  <si>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</si>
  <si>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</si>
  <si>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</si>
  <si>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</si>
  <si>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</si>
  <si>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</si>
  <si>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</si>
  <si>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</si>
  <si>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</si>
  <si>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</si>
  <si>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</si>
  <si>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</si>
  <si>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</si>
  <si>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</si>
  <si>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</si>
  <si>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</si>
  <si>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</si>
  <si>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</si>
  <si>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</si>
  <si>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</si>
  <si>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</si>
  <si>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</si>
  <si>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</si>
  <si>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</si>
  <si>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</si>
  <si>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</si>
  <si>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</si>
  <si>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</si>
  <si>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</si>
  <si>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</si>
  <si>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</si>
  <si>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</si>
  <si>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</si>
  <si>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</si>
  <si>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</si>
  <si>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</si>
  <si>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</si>
  <si>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</si>
  <si>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</si>
  <si>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</si>
  <si>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</si>
  <si>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</si>
  <si>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</si>
  <si>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</si>
  <si>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</si>
  <si>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</si>
  <si>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</si>
  <si>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</si>
  <si>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</si>
  <si>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</si>
  <si>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</si>
  <si>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</si>
  <si>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</si>
  <si>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</si>
  <si>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</si>
  <si>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</si>
  <si>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</si>
  <si>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</si>
  <si>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</si>
  <si>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</si>
  <si>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</si>
  <si>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</si>
  <si>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</si>
  <si>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</si>
  <si>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</si>
  <si>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</si>
  <si>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</si>
  <si>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</si>
  <si>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</si>
  <si>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</si>
  <si>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</si>
  <si>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</si>
  <si>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</si>
  <si>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</si>
  <si>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</si>
  <si>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</si>
  <si>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</si>
  <si>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</si>
  <si>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</si>
  <si>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</si>
  <si>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</si>
  <si>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</si>
  <si>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</si>
  <si>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</si>
  <si>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</si>
  <si>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</si>
  <si>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</si>
  <si>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</si>
  <si>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</si>
  <si>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</si>
  <si>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</si>
  <si>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</si>
  <si>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</si>
  <si>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</si>
  <si>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</si>
  <si>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</si>
  <si>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</si>
  <si>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</si>
  <si>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</si>
  <si>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</si>
  <si>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</si>
  <si>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</si>
  <si>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</si>
  <si>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</si>
  <si>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</si>
  <si>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</si>
  <si>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</si>
  <si>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</si>
  <si>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</si>
  <si>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</si>
  <si>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</si>
  <si>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</si>
  <si>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</si>
  <si>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</si>
  <si>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</si>
  <si>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</si>
  <si>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</si>
  <si>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</si>
  <si>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</si>
  <si>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</si>
  <si>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</si>
  <si>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</si>
  <si>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</si>
  <si>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</si>
  <si>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</si>
  <si>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</si>
  <si>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</si>
  <si>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</si>
  <si>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</si>
  <si>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</si>
  <si>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</si>
  <si>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</si>
  <si>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</si>
  <si>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</si>
  <si>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</si>
  <si>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</si>
  <si>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</si>
  <si>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</si>
  <si>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</si>
  <si>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</si>
  <si>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</si>
  <si>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</si>
  <si>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</si>
  <si>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</si>
  <si>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</si>
  <si>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</si>
  <si>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</si>
  <si>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</si>
  <si>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</si>
  <si>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</si>
  <si>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</si>
  <si>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</si>
  <si>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</si>
  <si>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</si>
  <si>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</si>
  <si>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</si>
  <si>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</si>
  <si>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</si>
  <si>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</si>
  <si>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</si>
  <si>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</si>
  <si>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</si>
  <si>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</si>
  <si>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</si>
  <si>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</si>
  <si>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</si>
  <si>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</si>
  <si>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</si>
  <si>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</si>
  <si>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</si>
  <si>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</si>
  <si>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</si>
  <si>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</si>
  <si>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</si>
  <si>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</si>
  <si>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</si>
  <si>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</si>
  <si>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</si>
  <si>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</si>
  <si>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</si>
  <si>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</si>
  <si>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</si>
  <si>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</si>
  <si>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</si>
  <si>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</si>
  <si>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</si>
  <si>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</si>
  <si>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</si>
  <si>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</si>
  <si>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</si>
  <si>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</si>
  <si>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</si>
  <si>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</si>
  <si>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</si>
  <si>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</si>
  <si>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</si>
  <si>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</si>
  <si>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</si>
  <si>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</si>
  <si>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</si>
  <si>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</si>
  <si>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</si>
  <si>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</si>
  <si>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</si>
  <si>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</si>
  <si>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</si>
  <si>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</si>
  <si>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</si>
  <si>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</si>
  <si>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</si>
  <si>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</si>
  <si>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</si>
  <si>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</si>
  <si>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</si>
  <si>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</si>
  <si>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</si>
  <si>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</si>
  <si>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</si>
  <si>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</si>
  <si>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</si>
  <si>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</si>
  <si>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</si>
  <si>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</si>
  <si>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</si>
  <si>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</si>
  <si>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</si>
  <si>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</si>
  <si>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</si>
  <si>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</si>
  <si>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</si>
  <si>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</si>
  <si>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</si>
  <si>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</si>
  <si>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</si>
  <si>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</si>
  <si>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</si>
  <si>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</si>
  <si>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</si>
  <si>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</si>
  <si>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</si>
  <si>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</si>
  <si>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</si>
  <si>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</si>
  <si>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</si>
  <si>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</si>
  <si>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</si>
  <si>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</si>
  <si>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</si>
  <si>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</si>
  <si>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</si>
  <si>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</si>
  <si>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</si>
  <si>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</si>
  <si>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</si>
  <si>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</si>
  <si>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</si>
  <si>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</si>
  <si>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</si>
  <si>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</si>
  <si>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</si>
  <si>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</si>
  <si>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</si>
  <si>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</si>
  <si>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</si>
  <si>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</si>
  <si>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</si>
  <si>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</si>
  <si>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</si>
  <si>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</si>
  <si>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</si>
  <si>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</si>
  <si>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</si>
  <si>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</si>
  <si>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</si>
  <si>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</si>
  <si>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</si>
  <si>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</si>
  <si>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</si>
  <si>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</si>
  <si>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</si>
  <si>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</si>
  <si>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</si>
  <si>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</si>
  <si>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</si>
  <si>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</si>
  <si>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</si>
  <si>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</si>
  <si>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</si>
  <si>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</si>
  <si>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</si>
  <si>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</si>
  <si>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</si>
  <si>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</si>
  <si>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</si>
  <si>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</si>
  <si>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</si>
  <si>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</si>
  <si>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</si>
  <si>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</si>
  <si>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</si>
  <si>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</si>
  <si>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</si>
  <si>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</si>
  <si>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</si>
  <si>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</si>
  <si>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</si>
  <si>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</si>
  <si>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</si>
  <si>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</si>
  <si>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</si>
  <si>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</si>
  <si>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</si>
  <si>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</si>
  <si>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</si>
  <si>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</si>
  <si>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</si>
  <si>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</si>
  <si>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</si>
  <si>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</si>
  <si>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</si>
  <si>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</si>
  <si>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</si>
  <si>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</si>
  <si>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</si>
  <si>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</si>
  <si>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</si>
  <si>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</si>
  <si>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</si>
  <si>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</si>
  <si>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</si>
  <si>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</si>
  <si>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</si>
  <si>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</si>
  <si>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</si>
  <si>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</si>
  <si>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</si>
  <si>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</si>
  <si>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</si>
  <si>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</si>
  <si>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</si>
  <si>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</si>
  <si>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</si>
  <si>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</si>
  <si>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</si>
  <si>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</si>
  <si>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</si>
  <si>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</si>
  <si>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</si>
  <si>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</si>
  <si>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</si>
  <si>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</si>
  <si>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</si>
  <si>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</si>
  <si>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</si>
  <si>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</si>
  <si>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</si>
  <si>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</si>
  <si>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</si>
  <si>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</si>
  <si>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</si>
  <si>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</si>
  <si>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</si>
  <si>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</si>
  <si>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</si>
  <si>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</si>
  <si>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</si>
  <si>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</si>
  <si>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</si>
  <si>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</si>
  <si>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</si>
  <si>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</si>
  <si>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</si>
  <si>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</si>
  <si>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</si>
  <si>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</si>
  <si>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</si>
  <si>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</si>
  <si>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</si>
  <si>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</si>
  <si>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</si>
  <si>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</si>
  <si>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</si>
  <si>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</si>
  <si>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</si>
  <si>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</si>
  <si>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</si>
  <si>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</si>
  <si>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</si>
  <si>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</si>
  <si>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</si>
  <si>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</si>
  <si>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</si>
  <si>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</si>
  <si>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</si>
  <si>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</si>
  <si>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</si>
  <si>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</si>
  <si>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</si>
  <si>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</si>
  <si>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</si>
  <si>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</si>
  <si>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</si>
  <si>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</si>
  <si>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</si>
  <si>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</si>
  <si>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</si>
  <si>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</si>
  <si>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</si>
  <si>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</si>
  <si>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</si>
  <si>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</si>
  <si>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</si>
  <si>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</si>
  <si>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</si>
  <si>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</si>
  <si>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</si>
  <si>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</si>
  <si>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</si>
  <si>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</si>
  <si>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</si>
  <si>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</si>
  <si>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</si>
  <si>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</si>
  <si>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</si>
  <si>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</si>
  <si>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</si>
  <si>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</si>
  <si>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</si>
  <si>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</si>
  <si>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</si>
  <si>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</si>
  <si>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</si>
  <si>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</si>
  <si>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</si>
  <si>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</si>
  <si>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</si>
  <si>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</si>
  <si>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</si>
  <si>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</si>
  <si>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</si>
  <si>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</si>
  <si>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</si>
  <si>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</si>
  <si>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</si>
  <si>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</si>
  <si>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</si>
  <si>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</si>
  <si>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</si>
  <si>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</si>
  <si>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</si>
  <si>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</si>
  <si>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</si>
  <si>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</si>
  <si>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</si>
  <si>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</si>
  <si>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</si>
  <si>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</si>
  <si>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</si>
  <si>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</si>
  <si>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</si>
  <si>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</si>
  <si>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</si>
  <si>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</si>
  <si>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</si>
  <si>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</si>
  <si>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</si>
  <si>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</si>
  <si>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</si>
  <si>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</si>
  <si>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</si>
  <si>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</si>
  <si>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</si>
  <si>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</si>
  <si>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</si>
  <si>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</si>
  <si>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</si>
  <si>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</si>
  <si>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</si>
  <si>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</si>
  <si>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</si>
  <si>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</si>
  <si>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</si>
  <si>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</si>
  <si>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</si>
  <si>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</si>
  <si>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</si>
  <si>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</si>
  <si>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</si>
  <si>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</si>
  <si>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</si>
  <si>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</si>
  <si>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</si>
  <si>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</si>
  <si>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</si>
  <si>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</si>
  <si>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</si>
  <si>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</si>
  <si>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</si>
  <si>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</si>
  <si>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</si>
  <si>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</si>
  <si>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</si>
  <si>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</si>
  <si>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</si>
  <si>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</si>
  <si>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</si>
  <si>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</si>
  <si>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</si>
  <si>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</si>
  <si>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</si>
  <si>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</si>
  <si>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</si>
  <si>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</si>
  <si>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</si>
  <si>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</si>
  <si>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</si>
  <si>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</si>
  <si>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</si>
  <si>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</si>
  <si>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</si>
  <si>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</si>
  <si>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</si>
  <si>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</si>
  <si>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</si>
  <si>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</si>
  <si>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</si>
  <si>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</si>
  <si>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</si>
  <si>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</si>
  <si>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</si>
  <si>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</si>
  <si>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</si>
  <si>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</si>
  <si>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</si>
  <si>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</si>
  <si>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</si>
  <si>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</si>
  <si>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</si>
  <si>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</si>
  <si>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</si>
  <si>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</si>
  <si>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</si>
  <si>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</si>
  <si>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</si>
  <si>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</si>
  <si>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</si>
  <si>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</si>
  <si>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</si>
  <si>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</si>
  <si>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</si>
  <si>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</si>
  <si>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</si>
  <si>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</si>
  <si>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</si>
  <si>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</si>
  <si>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</si>
  <si>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</si>
  <si>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</si>
  <si>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</si>
  <si>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</si>
  <si>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</si>
  <si>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</si>
  <si>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</si>
  <si>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</si>
  <si>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</si>
  <si>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</si>
  <si>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</si>
  <si>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</si>
  <si>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</si>
  <si>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</si>
  <si>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</si>
  <si>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</si>
  <si>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</si>
  <si>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</si>
  <si>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</si>
  <si>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</si>
  <si>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</si>
  <si>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</si>
  <si>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</si>
  <si>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</si>
  <si>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</si>
  <si>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</si>
  <si>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</si>
  <si>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</si>
  <si>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</si>
  <si>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</si>
  <si>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</si>
  <si>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</si>
  <si>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</si>
  <si>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</si>
  <si>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</si>
  <si>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</si>
  <si>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</si>
  <si>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</si>
  <si>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</si>
  <si>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</si>
  <si>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</si>
  <si>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</si>
  <si>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</si>
  <si>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</si>
  <si>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</si>
  <si>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</si>
  <si>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</si>
  <si>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</si>
  <si>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</si>
  <si>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</si>
  <si>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</si>
  <si>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</si>
  <si>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</si>
  <si>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</si>
  <si>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</si>
  <si>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</si>
  <si>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</si>
  <si>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</si>
  <si>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</si>
  <si>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</si>
  <si>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</si>
  <si>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</si>
  <si>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</si>
  <si>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</si>
  <si>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</si>
  <si>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</si>
  <si>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</si>
  <si>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</si>
  <si>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</si>
  <si>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</si>
  <si>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</si>
  <si>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</si>
  <si>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</si>
  <si>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</si>
  <si>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</si>
  <si>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</si>
  <si>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</si>
  <si>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</si>
  <si>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</si>
  <si>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</si>
  <si>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</si>
  <si>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</si>
  <si>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</si>
  <si>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</si>
  <si>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</si>
  <si>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</si>
  <si>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</si>
  <si>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</si>
  <si>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</si>
  <si>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</si>
  <si>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</si>
  <si>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</si>
  <si>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</si>
  <si>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</si>
  <si>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</si>
  <si>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</si>
  <si>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</si>
  <si>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</si>
  <si>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</si>
  <si>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</si>
  <si>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</si>
  <si>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</si>
  <si>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</si>
  <si>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</si>
  <si>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</si>
  <si>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</si>
  <si>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</si>
  <si>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</si>
  <si>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</si>
  <si>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</si>
  <si>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</si>
  <si>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</si>
  <si>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</si>
  <si>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</si>
  <si>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</si>
  <si>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</si>
  <si>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</si>
  <si>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</si>
  <si>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</si>
  <si>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</si>
  <si>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</si>
  <si>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</si>
  <si>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</si>
  <si>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</si>
  <si>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</si>
  <si>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</si>
  <si>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</si>
  <si>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</si>
  <si>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</si>
  <si>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</si>
  <si>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</si>
  <si>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</si>
  <si>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</si>
  <si>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</si>
  <si>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</si>
  <si>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</si>
  <si>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</si>
  <si>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</si>
  <si>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</si>
  <si>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</si>
  <si>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</si>
  <si>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</si>
  <si>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</si>
  <si>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</si>
  <si>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</si>
  <si>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</si>
  <si>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</si>
  <si>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</si>
  <si>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</si>
  <si>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</si>
  <si>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</si>
  <si>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</si>
  <si>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</si>
  <si>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</si>
  <si>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</si>
  <si>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</si>
  <si>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</si>
  <si>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</si>
  <si>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</si>
  <si>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</si>
  <si>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</si>
  <si>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</si>
  <si>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</si>
  <si>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</si>
  <si>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</si>
  <si>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</si>
  <si>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</si>
  <si>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</si>
  <si>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</si>
  <si>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</si>
  <si>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</si>
  <si>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</si>
  <si>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</si>
  <si>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</si>
  <si>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</si>
  <si>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</si>
  <si>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</si>
  <si>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</si>
  <si>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</si>
  <si>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</si>
  <si>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</si>
  <si>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</si>
  <si>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</si>
  <si>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</si>
  <si>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</si>
  <si>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</si>
  <si>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</si>
  <si>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</si>
  <si>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</si>
  <si>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</si>
  <si>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</si>
  <si>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</si>
  <si>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</si>
  <si>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</si>
  <si>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</si>
  <si>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</si>
  <si>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</si>
  <si>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</si>
  <si>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</si>
  <si>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</si>
  <si>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</si>
  <si>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</si>
  <si>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</si>
  <si>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</si>
  <si>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</si>
  <si>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</si>
  <si>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</si>
  <si>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</si>
  <si>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</si>
  <si>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</si>
  <si>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</si>
  <si>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</si>
  <si>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</si>
  <si>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</si>
  <si>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</si>
  <si>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</si>
  <si>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</si>
  <si>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</si>
  <si>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</si>
  <si>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</si>
  <si>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</si>
  <si>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</si>
  <si>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</si>
  <si>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</si>
  <si>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</si>
  <si>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</si>
  <si>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</si>
  <si>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</si>
  <si>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</si>
  <si>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</si>
  <si>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</si>
  <si>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</si>
  <si>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</si>
  <si>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</si>
  <si>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</si>
  <si>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</si>
  <si>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</si>
  <si>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</si>
  <si>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</si>
  <si>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</si>
  <si>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</si>
  <si>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</si>
  <si>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</si>
  <si>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</si>
  <si>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</si>
  <si>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</si>
  <si>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</si>
  <si>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</si>
  <si>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</si>
  <si>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</si>
  <si>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</si>
  <si>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</si>
  <si>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</si>
  <si>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</si>
  <si>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</si>
  <si>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</si>
  <si>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</si>
  <si>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</si>
  <si>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</si>
  <si>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</si>
  <si>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</si>
  <si>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</si>
  <si>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</si>
  <si>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</si>
  <si>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</si>
  <si>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</si>
  <si>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</si>
  <si>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</si>
  <si>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</si>
  <si>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</si>
  <si>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</si>
  <si>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</si>
  <si>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</si>
  <si>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</si>
  <si>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</si>
  <si>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</si>
  <si>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</si>
  <si>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</si>
  <si>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</si>
  <si>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</si>
  <si>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</si>
  <si>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</si>
  <si>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</si>
  <si>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</si>
  <si>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</si>
  <si>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</si>
  <si>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</si>
  <si>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</si>
  <si>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</si>
  <si>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</si>
  <si>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</si>
  <si>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</si>
  <si>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</si>
  <si>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</si>
  <si>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</si>
  <si>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</si>
  <si>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</si>
  <si>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</si>
  <si>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</si>
  <si>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</si>
  <si>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</si>
  <si>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</si>
  <si>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</si>
  <si>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</si>
  <si>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</si>
  <si>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</si>
  <si>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</si>
  <si>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</si>
  <si>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</si>
  <si>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</si>
  <si>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</si>
  <si>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</si>
  <si>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</si>
  <si>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</si>
  <si>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</si>
  <si>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</si>
  <si>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</si>
  <si>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</si>
  <si>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</si>
  <si>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</si>
  <si>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</si>
  <si>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</si>
  <si>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</si>
  <si>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</si>
  <si>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</si>
  <si>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</si>
  <si>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</si>
  <si>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</si>
  <si>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</si>
  <si>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</si>
  <si>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</si>
  <si>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</si>
  <si>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</si>
  <si>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</si>
  <si>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</si>
  <si>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</si>
  <si>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</si>
  <si>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</si>
  <si>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</si>
  <si>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</si>
  <si>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</si>
  <si>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</si>
  <si>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</si>
  <si>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</si>
  <si>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</si>
  <si>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</si>
  <si>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</si>
  <si>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</si>
  <si>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</si>
  <si>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</si>
  <si>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</si>
  <si>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</si>
  <si>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</si>
  <si>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</si>
  <si>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</si>
  <si>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</si>
  <si>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</si>
  <si>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</si>
  <si>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</si>
  <si>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</si>
  <si>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</si>
  <si>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</si>
  <si>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</si>
  <si>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</si>
  <si>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</si>
  <si>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</si>
  <si>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</si>
  <si>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</si>
  <si>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</si>
  <si>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</si>
  <si>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</si>
  <si>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</si>
  <si>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</si>
  <si>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</si>
  <si>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</si>
  <si>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</si>
  <si>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</si>
  <si>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</si>
  <si>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</si>
  <si>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</si>
  <si>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</si>
  <si>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</si>
  <si>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</si>
  <si>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</si>
  <si>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</si>
  <si>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</si>
  <si>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</si>
  <si>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</si>
  <si>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</si>
  <si>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</si>
  <si>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</si>
  <si>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</si>
  <si>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</si>
  <si>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</si>
  <si>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</si>
  <si>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</si>
  <si>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</si>
  <si>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</si>
  <si>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</si>
  <si>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</si>
  <si>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</si>
  <si>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</si>
  <si>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</si>
  <si>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</si>
  <si>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</si>
  <si>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</si>
  <si>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</si>
  <si>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</si>
  <si>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</si>
  <si>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</si>
  <si>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</si>
  <si>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</si>
  <si>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</si>
  <si>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</si>
  <si>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</si>
  <si>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</si>
  <si>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</si>
  <si>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</si>
  <si>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</si>
  <si>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</si>
  <si>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</si>
  <si>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</si>
  <si>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</si>
  <si>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</si>
  <si>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</si>
  <si>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</si>
  <si>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</si>
  <si>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</si>
  <si>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</si>
  <si>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</si>
  <si>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</si>
  <si>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</si>
  <si>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</si>
  <si>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</si>
  <si>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</si>
  <si>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</si>
  <si>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</si>
  <si>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</si>
  <si>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</si>
  <si>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</si>
  <si>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</si>
  <si>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</si>
  <si>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</si>
  <si>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</si>
  <si>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</si>
  <si>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</si>
  <si>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</si>
  <si>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</si>
  <si>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</si>
  <si>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</si>
  <si>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</si>
  <si>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</si>
  <si>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</si>
  <si>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</si>
  <si>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</si>
  <si>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</si>
  <si>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</si>
  <si>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</si>
  <si>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</si>
  <si>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</si>
  <si>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</si>
  <si>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</si>
  <si>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</si>
  <si>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</si>
  <si>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</si>
  <si>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</si>
  <si>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</si>
  <si>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</si>
  <si>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</si>
  <si>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</si>
  <si>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</si>
  <si>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</si>
  <si>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</si>
  <si>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</si>
  <si>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</si>
  <si>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</si>
  <si>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</si>
  <si>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</si>
  <si>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</si>
  <si>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</si>
  <si>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</si>
  <si>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</si>
  <si>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</si>
  <si>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</si>
  <si>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</si>
  <si>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</si>
  <si>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</si>
  <si>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</si>
  <si>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</si>
  <si>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</si>
  <si>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</si>
  <si>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</si>
  <si>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</si>
  <si>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</si>
  <si>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</si>
  <si>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</si>
  <si>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</si>
  <si>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</si>
  <si>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</si>
  <si>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</si>
  <si>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</si>
  <si>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</si>
  <si>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</si>
  <si>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</si>
  <si>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</si>
  <si>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</si>
  <si>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</si>
  <si>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</si>
  <si>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</si>
  <si>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</si>
  <si>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</si>
  <si>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</si>
  <si>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</si>
  <si>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</si>
  <si>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</si>
  <si>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</si>
  <si>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</si>
  <si>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</si>
  <si>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</si>
  <si>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</si>
  <si>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</si>
  <si>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</si>
  <si>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</si>
  <si>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</si>
  <si>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</si>
  <si>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</si>
  <si>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</si>
  <si>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</si>
  <si>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</si>
  <si>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</si>
  <si>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</si>
  <si>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</si>
  <si>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</si>
  <si>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</si>
  <si>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</si>
  <si>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</si>
  <si>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</si>
  <si>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</si>
  <si>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</si>
  <si>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</si>
  <si>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</si>
  <si>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</si>
  <si>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</si>
  <si>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</si>
  <si>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</si>
  <si>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</si>
  <si>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</si>
  <si>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</si>
  <si>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</si>
  <si>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</si>
  <si>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</si>
  <si>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</si>
  <si>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</si>
  <si>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</si>
  <si>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</si>
  <si>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</si>
  <si>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</si>
  <si>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</si>
  <si>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</si>
  <si>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</si>
  <si>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</si>
  <si>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</si>
  <si>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</si>
  <si>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</si>
  <si>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</si>
  <si>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</si>
  <si>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</si>
  <si>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</si>
  <si>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</si>
  <si>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</si>
  <si>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</si>
  <si>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</si>
  <si>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</si>
  <si>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</si>
  <si>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</si>
  <si>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</si>
  <si>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</si>
  <si>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</si>
  <si>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</si>
  <si>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</si>
  <si>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</si>
  <si>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</si>
  <si>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</si>
  <si>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</si>
  <si>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</si>
  <si>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</si>
  <si>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</si>
  <si>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</si>
  <si>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</si>
  <si>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</si>
  <si>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</si>
  <si>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</si>
  <si>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</si>
  <si>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</si>
  <si>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</si>
  <si>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</si>
  <si>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</si>
  <si>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</si>
  <si>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</si>
  <si>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</si>
  <si>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</si>
  <si>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</si>
  <si>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</si>
  <si>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</si>
  <si>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</si>
  <si>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</si>
  <si>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</si>
  <si>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</si>
  <si>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</si>
  <si>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</si>
  <si>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</si>
  <si>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</si>
  <si>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</si>
  <si>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</si>
  <si>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</si>
  <si>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</si>
  <si>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</si>
  <si>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</si>
  <si>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</si>
  <si>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</si>
  <si>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</si>
  <si>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</si>
  <si>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</si>
  <si>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</si>
  <si>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</si>
  <si>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</si>
  <si>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</si>
  <si>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</si>
  <si>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</si>
  <si>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</si>
  <si>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</si>
  <si>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</si>
  <si>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</si>
  <si>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</si>
  <si>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</si>
  <si>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</si>
  <si>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</si>
  <si>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</si>
  <si>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</si>
  <si>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</si>
  <si>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</si>
  <si>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</si>
  <si>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</si>
  <si>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</si>
  <si>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</si>
  <si>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</si>
  <si>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</si>
  <si>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</si>
  <si>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</si>
  <si>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</si>
  <si>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</si>
  <si>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</si>
  <si>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</si>
  <si>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</si>
  <si>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</si>
  <si>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</si>
  <si>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</si>
  <si>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</si>
  <si>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</si>
  <si>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</si>
  <si>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</si>
  <si>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</si>
  <si>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</si>
  <si>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</si>
  <si>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</si>
  <si>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</si>
  <si>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</si>
  <si>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</si>
  <si>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</si>
  <si>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</si>
  <si>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</si>
  <si>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</si>
  <si>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</si>
  <si>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</si>
  <si>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</si>
  <si>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</si>
  <si>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</si>
  <si>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</si>
  <si>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</si>
  <si>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</si>
  <si>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</si>
  <si>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</si>
  <si>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</si>
  <si>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</si>
  <si>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</si>
  <si>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</si>
  <si>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</si>
  <si>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</si>
  <si>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</si>
  <si>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</si>
  <si>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</si>
  <si>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</si>
  <si>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</si>
  <si>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</si>
  <si>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</si>
  <si>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</si>
  <si>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</si>
  <si>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</si>
  <si>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</si>
  <si>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</si>
  <si>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</si>
  <si>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</si>
  <si>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</si>
  <si>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</si>
  <si>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</si>
  <si>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</si>
  <si>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</si>
  <si>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</si>
  <si>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</si>
  <si>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</si>
  <si>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</si>
  <si>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</si>
  <si>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</si>
  <si>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</si>
  <si>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</si>
  <si>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</si>
  <si>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</si>
  <si>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</si>
  <si>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</si>
  <si>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</si>
  <si>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</si>
  <si>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</si>
  <si>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</si>
  <si>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</si>
  <si>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</si>
  <si>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</si>
  <si>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</si>
  <si>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</si>
  <si>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</si>
  <si>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</si>
  <si>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</si>
  <si>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</si>
  <si>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</si>
  <si>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</si>
  <si>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</si>
  <si>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</si>
  <si>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</si>
  <si>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</si>
  <si>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</si>
  <si>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</si>
  <si>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</si>
  <si>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</si>
  <si>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</si>
  <si>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</si>
  <si>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</si>
  <si>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</si>
  <si>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</si>
  <si>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</si>
  <si>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</si>
  <si>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</si>
  <si>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</si>
  <si>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</si>
  <si>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</si>
  <si>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</si>
  <si>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</si>
  <si>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</si>
  <si>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</si>
  <si>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</si>
  <si>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</si>
  <si>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</si>
  <si>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</si>
  <si>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</si>
  <si>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</si>
  <si>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</si>
  <si>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</si>
  <si>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</si>
  <si>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</si>
  <si>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</si>
  <si>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</si>
  <si>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</si>
  <si>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</si>
  <si>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</si>
  <si>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</si>
  <si>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</si>
  <si>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</si>
  <si>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</si>
  <si>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</si>
  <si>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</si>
  <si>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</si>
  <si>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</si>
  <si>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</si>
  <si>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</si>
  <si>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</si>
  <si>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</si>
  <si>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</si>
  <si>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</si>
  <si>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</si>
  <si>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</si>
  <si>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</si>
  <si>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</si>
  <si>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</si>
  <si>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</si>
  <si>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</si>
  <si>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</si>
  <si>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</si>
  <si>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</si>
  <si>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</si>
  <si>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</si>
  <si>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</si>
  <si>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</si>
  <si>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</si>
  <si>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</si>
  <si>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</si>
  <si>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</si>
  <si>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</si>
  <si>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</si>
  <si>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</si>
  <si>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</si>
  <si>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</si>
  <si>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</si>
  <si>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</si>
  <si>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</si>
  <si>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</si>
  <si>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</si>
  <si>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</si>
  <si>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</si>
  <si>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</si>
  <si>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</si>
  <si>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</si>
  <si>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</si>
  <si>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</si>
  <si>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</si>
  <si>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</si>
  <si>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</si>
  <si>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</si>
  <si>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</si>
  <si>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</si>
  <si>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</si>
  <si>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</si>
  <si>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</si>
  <si>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</si>
  <si>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</si>
  <si>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</si>
  <si>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</si>
  <si>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</si>
  <si>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</si>
  <si>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</si>
  <si>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</si>
  <si>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</si>
  <si>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</si>
  <si>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</si>
  <si>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</si>
  <si>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</si>
  <si>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</si>
  <si>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</si>
  <si>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</si>
  <si>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</si>
  <si>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</si>
  <si>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</si>
  <si>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</si>
  <si>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</si>
  <si>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</si>
  <si>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</si>
  <si>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</si>
  <si>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</si>
  <si>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</si>
  <si>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</si>
  <si>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</si>
  <si>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</si>
  <si>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</si>
  <si>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</si>
  <si>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</si>
  <si>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</si>
  <si>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</si>
  <si>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</si>
  <si>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</si>
  <si>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</si>
  <si>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</si>
  <si>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</si>
  <si>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</si>
  <si>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</si>
  <si>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</si>
  <si>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</si>
  <si>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</si>
  <si>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</si>
  <si>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</si>
  <si>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</si>
  <si>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</si>
  <si>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</si>
  <si>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</si>
  <si>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</si>
  <si>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</si>
  <si>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</si>
  <si>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</si>
  <si>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</si>
  <si>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</si>
  <si>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</si>
  <si>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</si>
  <si>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</si>
  <si>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</si>
  <si>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</si>
  <si>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</si>
  <si>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</si>
  <si>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</si>
  <si>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</si>
  <si>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</si>
  <si>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</si>
  <si>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</si>
  <si>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</si>
  <si>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</si>
  <si>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</si>
  <si>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</si>
  <si>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</si>
  <si>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</si>
  <si>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</si>
  <si>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</si>
  <si>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</si>
  <si>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</si>
  <si>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</si>
  <si>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</si>
  <si>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</si>
  <si>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</si>
  <si>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</si>
  <si>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</si>
  <si>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</si>
  <si>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</si>
  <si>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</si>
  <si>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</si>
  <si>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</si>
  <si>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</si>
  <si>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</si>
  <si>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</si>
  <si>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</si>
  <si>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</si>
  <si>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</si>
  <si>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</si>
  <si>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</si>
  <si>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</si>
  <si>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</si>
  <si>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</si>
  <si>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</si>
  <si>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</si>
  <si>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</si>
  <si>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</si>
  <si>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</si>
  <si>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</si>
  <si>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</si>
  <si>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</si>
  <si>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</si>
  <si>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</si>
  <si>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</si>
  <si>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</si>
  <si>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</si>
  <si>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</si>
  <si>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</si>
  <si>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</si>
  <si>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</si>
  <si>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</si>
  <si>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</si>
  <si>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</si>
  <si>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</si>
  <si>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</si>
  <si>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</si>
  <si>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</si>
  <si>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</si>
  <si>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</si>
  <si>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</si>
  <si>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</si>
  <si>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</si>
  <si>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</si>
  <si>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</si>
  <si>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</si>
  <si>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</si>
  <si>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</si>
  <si>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</si>
  <si>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</si>
  <si>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</si>
  <si>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</si>
  <si>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</si>
  <si>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</si>
  <si>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</si>
  <si>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</si>
  <si>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</si>
  <si>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</si>
  <si>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</si>
  <si>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</si>
  <si>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</si>
  <si>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</si>
  <si>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</si>
  <si>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</si>
  <si>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</si>
  <si>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</si>
  <si>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</si>
  <si>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</si>
  <si>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</si>
  <si>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</si>
  <si>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</si>
  <si>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</si>
  <si>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</si>
  <si>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</si>
  <si>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</si>
  <si>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</si>
  <si>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</si>
  <si>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</si>
  <si>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</si>
  <si>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</si>
  <si>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</si>
  <si>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</si>
  <si>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</si>
  <si>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</si>
  <si>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</si>
  <si>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</si>
  <si>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</si>
  <si>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</si>
  <si>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</si>
  <si>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</si>
  <si>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</si>
  <si>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</si>
  <si>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</si>
  <si>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</si>
  <si>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</si>
  <si>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</si>
  <si>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</si>
  <si>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</si>
  <si>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</si>
  <si>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</si>
  <si>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</si>
  <si>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</si>
  <si>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</si>
  <si>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</si>
  <si>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</si>
  <si>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</si>
  <si>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</si>
  <si>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</si>
  <si>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</si>
  <si>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</si>
  <si>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</si>
  <si>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</si>
  <si>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</si>
  <si>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</si>
  <si>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</si>
  <si>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</si>
  <si>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</si>
  <si>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</si>
  <si>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</si>
  <si>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</si>
  <si>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</si>
  <si>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</si>
  <si>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</si>
  <si>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</si>
  <si>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</si>
  <si>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</si>
  <si>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</si>
  <si>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</si>
  <si>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</si>
  <si>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</si>
  <si>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</si>
  <si>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</si>
  <si>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</si>
  <si>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</si>
  <si>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</si>
  <si>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</si>
  <si>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</si>
  <si>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</si>
  <si>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</si>
  <si>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</si>
  <si>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</si>
  <si>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</si>
  <si>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</si>
  <si>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</si>
  <si>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</si>
  <si>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</si>
  <si>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</si>
  <si>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</si>
  <si>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</si>
  <si>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</si>
  <si>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</si>
  <si>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</si>
  <si>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</si>
  <si>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</si>
  <si>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</si>
  <si>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</si>
  <si>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</si>
  <si>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</si>
  <si>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</si>
  <si>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</si>
  <si>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</si>
  <si>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</si>
  <si>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</si>
  <si>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</si>
  <si>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</si>
  <si>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</si>
  <si>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</si>
  <si>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</si>
  <si>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</si>
  <si>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</si>
  <si>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</si>
  <si>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</si>
  <si>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</si>
  <si>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</si>
  <si>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</si>
  <si>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</si>
  <si>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</si>
  <si>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</si>
  <si>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</si>
  <si>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</si>
  <si>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</si>
  <si>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</si>
  <si>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</si>
  <si>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</si>
  <si>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</si>
  <si>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</si>
  <si>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</si>
  <si>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</si>
  <si>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</si>
  <si>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</si>
  <si>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</si>
  <si>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</si>
  <si>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</si>
  <si>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</si>
  <si>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</si>
  <si>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</si>
  <si>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</si>
  <si>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</si>
  <si>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</si>
  <si>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</si>
  <si>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</si>
  <si>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</si>
  <si>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</si>
  <si>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</si>
  <si>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</si>
  <si>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</si>
  <si>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</si>
  <si>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</si>
  <si>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</si>
  <si>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</si>
  <si>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</si>
  <si>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</si>
  <si>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</si>
  <si>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</si>
  <si>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</si>
  <si>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</si>
  <si>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</si>
  <si>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</si>
  <si>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</si>
  <si>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</si>
  <si>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</si>
  <si>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</si>
  <si>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</si>
  <si>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</si>
  <si>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</si>
  <si>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</si>
  <si>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</si>
  <si>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</si>
  <si>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</si>
  <si>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</si>
  <si>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</si>
  <si>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</si>
  <si>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</si>
  <si>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</si>
  <si>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</si>
  <si>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</si>
  <si>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</si>
  <si>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</si>
  <si>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</si>
  <si>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</si>
  <si>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</si>
  <si>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</si>
  <si>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</si>
  <si>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</si>
  <si>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</si>
  <si>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</si>
  <si>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</si>
  <si>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</si>
  <si>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</si>
  <si>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</si>
  <si>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</si>
  <si>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</si>
  <si>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</si>
  <si>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</si>
  <si>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</si>
  <si>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</si>
  <si>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</si>
  <si>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</si>
  <si>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</si>
  <si>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</si>
  <si>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</si>
  <si>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</si>
  <si>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</si>
  <si>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</si>
  <si>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</si>
  <si>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</si>
  <si>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</si>
  <si>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</si>
  <si>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</si>
  <si>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</si>
  <si>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</si>
  <si>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</si>
  <si>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</si>
  <si>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</si>
  <si>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</si>
  <si>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</si>
  <si>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</si>
  <si>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</si>
  <si>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</si>
  <si>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</si>
  <si>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</si>
  <si>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</si>
  <si>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</si>
  <si>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</si>
  <si>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</si>
  <si>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</si>
  <si>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</si>
  <si>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</si>
  <si>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</si>
  <si>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</si>
  <si>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</si>
  <si>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</si>
  <si>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</si>
  <si>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</si>
  <si>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</si>
  <si>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</si>
  <si>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</si>
  <si>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</si>
  <si>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</si>
  <si>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</si>
  <si>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</si>
  <si>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</si>
  <si>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</si>
  <si>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</si>
  <si>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</si>
  <si>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</si>
  <si>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</si>
  <si>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</si>
  <si>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</si>
  <si>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</si>
  <si>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</si>
  <si>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</si>
  <si>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</si>
  <si>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</si>
  <si>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</si>
  <si>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</si>
  <si>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</si>
  <si>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</si>
  <si>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</si>
  <si>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</si>
  <si>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</si>
  <si>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</si>
  <si>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</si>
  <si>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</si>
  <si>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</si>
  <si>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</si>
  <si>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</si>
  <si>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</si>
  <si>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</si>
  <si>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</si>
  <si>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</si>
  <si>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</si>
  <si>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</si>
  <si>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</si>
  <si>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</si>
  <si>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</si>
  <si>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</si>
  <si>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</si>
  <si>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</si>
  <si>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</si>
  <si>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</si>
  <si>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</si>
  <si>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</si>
  <si>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</si>
  <si>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</si>
  <si>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</si>
  <si>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</si>
  <si>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</si>
  <si>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</si>
  <si>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</si>
  <si>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</si>
  <si>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</si>
  <si>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</si>
  <si>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</si>
  <si>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</si>
  <si>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</si>
  <si>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</si>
  <si>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</si>
  <si>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</si>
  <si>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</si>
  <si>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</si>
  <si>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</si>
  <si>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</si>
  <si>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</si>
  <si>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</si>
  <si>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</si>
  <si>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</si>
  <si>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</si>
  <si>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</si>
  <si>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</si>
  <si>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</si>
  <si>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</si>
  <si>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</si>
  <si>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</si>
  <si>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</si>
  <si>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</si>
  <si>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</si>
  <si>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</si>
  <si>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</si>
  <si>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</si>
  <si>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</si>
  <si>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</si>
  <si>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</si>
  <si>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</si>
  <si>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</si>
  <si>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</si>
  <si>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</si>
  <si>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</si>
  <si>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</si>
  <si>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</si>
  <si>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</si>
  <si>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</si>
  <si>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</si>
  <si>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</si>
  <si>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</si>
  <si>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</si>
  <si>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</si>
  <si>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</si>
  <si>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</si>
  <si>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</si>
  <si>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</si>
  <si>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</si>
  <si>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</si>
  <si>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</si>
  <si>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</si>
  <si>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</si>
  <si>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</si>
  <si>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</si>
  <si>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</si>
  <si>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</si>
  <si>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</si>
  <si>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</si>
  <si>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</si>
  <si>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</si>
  <si>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</si>
  <si>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</si>
  <si>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</si>
  <si>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</si>
  <si>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</si>
  <si>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</si>
  <si>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</si>
  <si>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</si>
  <si>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</si>
  <si>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</si>
  <si>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</si>
  <si>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</si>
  <si>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</si>
  <si>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</si>
  <si>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</si>
  <si>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</si>
  <si>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</si>
  <si>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</si>
  <si>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</si>
  <si>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</si>
  <si>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</si>
  <si>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</si>
  <si>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</si>
  <si>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</si>
  <si>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</si>
  <si>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</si>
  <si>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</si>
  <si>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</si>
  <si>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</si>
  <si>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</si>
  <si>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</si>
  <si>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</si>
  <si>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</si>
  <si>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</si>
  <si>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</si>
  <si>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</si>
  <si>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</si>
  <si>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</si>
  <si>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</si>
  <si>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</si>
  <si>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</si>
  <si>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</si>
  <si>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</si>
  <si>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</si>
  <si>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</si>
  <si>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</si>
  <si>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</si>
  <si>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</si>
  <si>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</si>
  <si>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</si>
  <si>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</si>
  <si>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</si>
  <si>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</si>
  <si>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</si>
  <si>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</si>
  <si>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</si>
  <si>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</si>
  <si>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</si>
  <si>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</si>
  <si>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</si>
  <si>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</si>
  <si>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</si>
  <si>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</si>
  <si>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</si>
  <si>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</si>
  <si>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</si>
  <si>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</si>
  <si>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</si>
  <si>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</si>
  <si>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</si>
  <si>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</si>
  <si>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</si>
  <si>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</si>
  <si>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</si>
  <si>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</si>
  <si>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</si>
  <si>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</si>
  <si>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</si>
  <si>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</si>
  <si>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</si>
  <si>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</si>
  <si>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</si>
  <si>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</si>
  <si>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</si>
  <si>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</si>
  <si>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</si>
  <si>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</si>
  <si>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</si>
  <si>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</si>
  <si>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</si>
  <si>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</si>
  <si>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</si>
  <si>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</si>
  <si>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</si>
  <si>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</si>
  <si>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</si>
  <si>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</si>
  <si>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</si>
  <si>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</si>
  <si>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</si>
  <si>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</si>
  <si>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</si>
  <si>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</si>
  <si>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</si>
  <si>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</si>
  <si>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</si>
  <si>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</si>
  <si>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</si>
  <si>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</si>
  <si>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</si>
  <si>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</si>
  <si>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</si>
  <si>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</si>
  <si>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</si>
  <si>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</si>
  <si>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</si>
  <si>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</si>
  <si>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</si>
  <si>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</si>
  <si>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</si>
  <si>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</si>
  <si>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</si>
  <si>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</si>
  <si>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</si>
  <si>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</si>
  <si>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</si>
  <si>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</si>
  <si>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</si>
  <si>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</si>
  <si>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</si>
  <si>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</si>
  <si>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</si>
  <si>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</si>
  <si>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</si>
  <si>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</si>
  <si>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</si>
  <si>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</si>
  <si>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</si>
  <si>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</si>
  <si>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</si>
  <si>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</si>
  <si>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</si>
  <si>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</si>
  <si>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</si>
  <si>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</si>
  <si>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</si>
  <si>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</si>
  <si>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</si>
  <si>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</si>
  <si>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</si>
  <si>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</si>
  <si>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</si>
  <si>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</si>
  <si>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</si>
  <si>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</si>
  <si>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</si>
  <si>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</si>
  <si>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</si>
  <si>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</si>
  <si>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</si>
  <si>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</si>
  <si>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</si>
  <si>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</si>
  <si>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</si>
  <si>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</si>
  <si>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</si>
  <si>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</si>
  <si>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</si>
  <si>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</si>
  <si>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</si>
  <si>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</si>
  <si>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</si>
  <si>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</si>
  <si>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</si>
  <si>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</si>
  <si>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</si>
  <si>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</si>
  <si>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</si>
  <si>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</si>
  <si>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</si>
  <si>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</si>
  <si>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</si>
  <si>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</si>
  <si>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</si>
  <si>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</si>
  <si>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</si>
  <si>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</si>
  <si>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</si>
  <si>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</si>
  <si>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</si>
  <si>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</si>
  <si>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</si>
  <si>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</si>
  <si>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</si>
  <si>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</si>
  <si>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</si>
  <si>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</si>
  <si>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</si>
  <si>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</si>
  <si>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</si>
  <si>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</si>
  <si>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</si>
  <si>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</si>
  <si>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</si>
  <si>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</si>
  <si>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</si>
  <si>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</si>
  <si>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</si>
  <si>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</si>
  <si>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</si>
  <si>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</si>
  <si>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</si>
  <si>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</si>
  <si>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</si>
  <si>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</si>
  <si>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</si>
  <si>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</si>
  <si>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</si>
  <si>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</si>
  <si>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</si>
  <si>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</si>
  <si>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</si>
  <si>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</si>
  <si>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</si>
  <si>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</si>
  <si>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</si>
  <si>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</si>
  <si>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</si>
  <si>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</si>
  <si>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</si>
  <si>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</si>
  <si>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</si>
  <si>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</si>
  <si>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</si>
  <si>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</si>
  <si>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</si>
  <si>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</si>
  <si>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</si>
  <si>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</si>
  <si>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</si>
  <si>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</si>
  <si>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</si>
  <si>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</si>
  <si>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</si>
  <si>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</si>
  <si>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</si>
  <si>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</si>
  <si>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</si>
  <si>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</si>
  <si>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</si>
  <si>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</si>
  <si>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</si>
  <si>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</si>
  <si>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</si>
  <si>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</si>
  <si>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</si>
  <si>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</si>
  <si>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</si>
  <si>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</si>
  <si>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</si>
  <si>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</si>
  <si>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</si>
  <si>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</si>
  <si>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</si>
  <si>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</si>
  <si>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</si>
  <si>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</si>
  <si>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</si>
  <si>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</si>
  <si>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</si>
  <si>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</si>
  <si>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</si>
  <si>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</si>
  <si>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</si>
  <si>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</si>
  <si>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</si>
  <si>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</si>
  <si>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</si>
  <si>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</si>
  <si>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</si>
  <si>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</si>
  <si>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</si>
  <si>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</si>
  <si>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</si>
  <si>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</si>
  <si>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</si>
  <si>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</si>
  <si>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</si>
  <si>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</si>
  <si>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</si>
  <si>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</si>
  <si>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</si>
  <si>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</si>
  <si>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</si>
  <si>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</si>
  <si>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</si>
  <si>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</si>
  <si>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</si>
  <si>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</si>
  <si>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</si>
  <si>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</si>
  <si>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</si>
  <si>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</si>
  <si>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</si>
  <si>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</si>
  <si>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</si>
  <si>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</si>
  <si>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</si>
  <si>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</si>
  <si>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</si>
  <si>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</si>
  <si>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</si>
  <si>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</si>
  <si>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</si>
  <si>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</si>
  <si>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</si>
  <si>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</si>
  <si>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</si>
  <si>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</si>
  <si>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</si>
  <si>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</si>
  <si>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</si>
  <si>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</si>
  <si>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</si>
  <si>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</si>
  <si>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</si>
  <si>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</si>
  <si>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</si>
  <si>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</si>
  <si>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</si>
  <si>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</si>
  <si>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</si>
  <si>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</si>
  <si>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</si>
  <si>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</si>
  <si>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</si>
  <si>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</si>
  <si>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</si>
  <si>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</si>
  <si>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</si>
  <si>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</si>
  <si>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</si>
  <si>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</si>
  <si>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</si>
  <si>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</si>
  <si>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</si>
  <si>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</si>
  <si>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</si>
  <si>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</si>
  <si>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</si>
  <si>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</si>
  <si>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</si>
  <si>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</si>
  <si>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</si>
  <si>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</si>
  <si>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</si>
  <si>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</si>
  <si>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</si>
  <si>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</si>
  <si>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</si>
  <si>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</si>
  <si>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</si>
  <si>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</si>
  <si>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</si>
  <si>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</si>
  <si>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</si>
  <si>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</si>
  <si>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</si>
  <si>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</si>
  <si>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</si>
  <si>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</si>
  <si>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</si>
  <si>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</si>
  <si>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</si>
  <si>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</si>
  <si>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</si>
  <si>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</si>
  <si>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</si>
  <si>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</si>
  <si>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</si>
  <si>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</si>
  <si>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</si>
  <si>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</si>
  <si>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</si>
  <si>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</si>
  <si>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</si>
  <si>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</si>
  <si>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</si>
  <si>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</si>
  <si>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</si>
  <si>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</si>
  <si>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</si>
  <si>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</si>
  <si>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</si>
  <si>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</si>
  <si>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</si>
  <si>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</si>
  <si>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</si>
  <si>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</si>
  <si>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</si>
  <si>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</si>
  <si>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</si>
  <si>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</si>
  <si>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</si>
  <si>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</si>
  <si>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</si>
  <si>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</si>
  <si>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</si>
  <si>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</si>
  <si>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</si>
  <si>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</si>
  <si>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</si>
  <si>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</si>
  <si>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</si>
  <si>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</si>
  <si>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</si>
  <si>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</si>
  <si>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</si>
  <si>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</si>
  <si>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</si>
  <si>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</si>
  <si>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</si>
  <si>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</si>
  <si>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</si>
  <si>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</si>
  <si>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</si>
  <si>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</si>
  <si>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</si>
  <si>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</si>
  <si>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</si>
  <si>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</si>
  <si>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</si>
  <si>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</si>
  <si>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</si>
  <si>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</si>
  <si>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</si>
  <si>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</si>
  <si>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</si>
  <si>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</si>
  <si>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</si>
  <si>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</si>
  <si>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</si>
  <si>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</si>
  <si>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</si>
  <si>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</si>
  <si>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</si>
  <si>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</si>
  <si>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</si>
  <si>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</si>
  <si>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</si>
  <si>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</si>
  <si>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</si>
  <si>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</si>
  <si>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</si>
  <si>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</si>
  <si>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</si>
  <si>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</si>
  <si>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</si>
  <si>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</si>
  <si>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</si>
  <si>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</si>
  <si>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</si>
  <si>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</si>
  <si>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</si>
  <si>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</si>
  <si>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</si>
  <si>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</si>
  <si>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</si>
  <si>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</si>
  <si>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</si>
  <si>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</si>
  <si>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</si>
  <si>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</si>
  <si>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</si>
  <si>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</si>
  <si>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</si>
  <si>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</si>
  <si>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</si>
  <si>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</si>
  <si>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</si>
  <si>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</si>
  <si>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</si>
  <si>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</si>
  <si>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</si>
  <si>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</si>
  <si>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</si>
  <si>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</si>
  <si>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</si>
  <si>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</si>
  <si>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</si>
  <si>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</si>
  <si>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</si>
  <si>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</si>
  <si>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</si>
  <si>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</si>
  <si>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</si>
  <si>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</si>
  <si>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</si>
  <si>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</si>
  <si>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</si>
  <si>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</si>
  <si>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</si>
  <si>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</si>
  <si>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</si>
  <si>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</si>
  <si>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</si>
  <si>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</si>
  <si>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</si>
  <si>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</si>
  <si>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</si>
  <si>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</si>
  <si>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</si>
  <si>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</si>
  <si>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</si>
  <si>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</si>
  <si>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</si>
  <si>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</si>
  <si>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</si>
  <si>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</si>
  <si>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</si>
  <si>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</si>
  <si>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</si>
  <si>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</si>
  <si>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</si>
  <si>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</si>
  <si>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</si>
  <si>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</si>
  <si>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</si>
  <si>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</si>
  <si>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</si>
  <si>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</si>
  <si>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</si>
  <si>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</si>
  <si>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</si>
  <si>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</si>
  <si>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</si>
  <si>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</si>
  <si>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</si>
  <si>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</si>
  <si>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</si>
  <si>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</si>
  <si>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</si>
  <si>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</si>
  <si>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</si>
  <si>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</si>
  <si>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</si>
  <si>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</si>
  <si>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</si>
  <si>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</si>
  <si>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</si>
  <si>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</si>
  <si>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</si>
  <si>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</si>
  <si>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</si>
  <si>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</si>
  <si>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</si>
  <si>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</si>
  <si>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</si>
  <si>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</si>
  <si>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</si>
  <si>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</si>
  <si>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</si>
  <si>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</si>
  <si>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</si>
  <si>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</si>
  <si>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</si>
  <si>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</si>
  <si>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</si>
  <si>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</si>
  <si>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</si>
  <si>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</si>
  <si>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</si>
  <si>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</si>
  <si>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</si>
  <si>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</si>
  <si>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</si>
  <si>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</si>
  <si>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</si>
  <si>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</si>
  <si>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</si>
  <si>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</si>
  <si>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</si>
  <si>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</si>
  <si>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</si>
  <si>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</si>
  <si>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</si>
  <si>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</si>
  <si>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</si>
  <si>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</si>
  <si>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</si>
  <si>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</si>
  <si>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</si>
  <si>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</si>
  <si>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</si>
  <si>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</si>
  <si>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</si>
  <si>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</si>
  <si>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</si>
  <si>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</si>
  <si>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</si>
  <si>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</si>
  <si>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</si>
  <si>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</si>
  <si>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</si>
  <si>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</si>
  <si>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</si>
  <si>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</si>
  <si>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</si>
  <si>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</si>
  <si>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</si>
  <si>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</si>
  <si>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</si>
  <si>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</si>
  <si>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</si>
  <si>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</si>
  <si>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</si>
  <si>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</si>
  <si>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</si>
  <si>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</si>
  <si>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</si>
  <si>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</si>
  <si>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</si>
  <si>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</si>
  <si>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</si>
  <si>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</si>
  <si>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</si>
  <si>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</si>
  <si>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</si>
  <si>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</si>
  <si>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</si>
  <si>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</si>
  <si>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</si>
  <si>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</si>
  <si>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</si>
  <si>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</si>
  <si>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</si>
  <si>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</si>
  <si>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</si>
  <si>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</si>
  <si>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</si>
  <si>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</si>
  <si>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</si>
  <si>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</si>
  <si>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</si>
  <si>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</si>
  <si>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</si>
  <si>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</si>
  <si>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</si>
  <si>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</si>
  <si>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</si>
  <si>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</si>
  <si>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</si>
  <si>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</si>
  <si>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</si>
  <si>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</si>
  <si>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</si>
  <si>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</si>
  <si>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</si>
  <si>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</si>
  <si>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</si>
  <si>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</si>
  <si>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</si>
  <si>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</si>
  <si>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</si>
  <si>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</si>
  <si>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</si>
  <si>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</si>
  <si>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</si>
  <si>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</si>
  <si>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</si>
  <si>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</si>
  <si>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</si>
  <si>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</si>
  <si>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</si>
  <si>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</si>
  <si>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</si>
  <si>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</si>
  <si>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</si>
  <si>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</si>
  <si>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</si>
  <si>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</si>
  <si>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</si>
  <si>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</si>
  <si>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</si>
  <si>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</si>
  <si>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</si>
  <si>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</si>
  <si>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</si>
  <si>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</si>
  <si>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</si>
  <si>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</si>
  <si>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</si>
  <si>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</si>
  <si>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</si>
  <si>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</si>
  <si>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</si>
  <si>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</si>
  <si>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</si>
  <si>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</si>
  <si>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</si>
  <si>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</si>
  <si>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</si>
  <si>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</si>
  <si>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</si>
  <si>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</si>
  <si>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</si>
  <si>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</si>
  <si>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</si>
  <si>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</si>
  <si>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</si>
  <si>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</si>
  <si>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</si>
  <si>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</si>
  <si>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</si>
  <si>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</si>
  <si>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</si>
  <si>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</si>
  <si>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</si>
  <si>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</si>
  <si>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</si>
  <si>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</si>
  <si>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</si>
  <si>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</si>
  <si>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</si>
  <si>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</si>
  <si>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</si>
  <si>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</si>
  <si>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</si>
  <si>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</si>
  <si>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</si>
  <si>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</si>
  <si>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</si>
  <si>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</si>
  <si>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</si>
  <si>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</si>
  <si>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</si>
  <si>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</si>
  <si>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</si>
  <si>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</si>
  <si>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</si>
  <si>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</si>
  <si>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</si>
  <si>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</si>
  <si>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</si>
  <si>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</si>
  <si>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</si>
  <si>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</si>
  <si>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</si>
  <si>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</si>
  <si>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</si>
  <si>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</si>
  <si>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</si>
  <si>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</si>
  <si>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</si>
  <si>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</si>
  <si>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</si>
  <si>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</si>
  <si>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</si>
  <si>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</si>
  <si>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</si>
  <si>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</si>
  <si>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</si>
  <si>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</si>
  <si>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</si>
  <si>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</si>
  <si>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</si>
  <si>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</si>
  <si>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</si>
  <si>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</si>
  <si>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</si>
  <si>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</si>
  <si>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</si>
  <si>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</si>
  <si>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</si>
  <si>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</si>
  <si>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</si>
  <si>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</si>
  <si>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</si>
  <si>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</si>
  <si>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</si>
  <si>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</si>
  <si>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</si>
  <si>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</si>
  <si>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</si>
  <si>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</si>
  <si>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</si>
  <si>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</si>
  <si>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</si>
  <si>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</si>
  <si>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</si>
  <si>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</si>
  <si>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</si>
  <si>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</si>
  <si>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</si>
  <si>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</si>
  <si>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</si>
  <si>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</si>
  <si>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</si>
  <si>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</si>
  <si>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</si>
  <si>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</si>
  <si>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</si>
  <si>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</si>
  <si>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</si>
  <si>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</si>
  <si>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</si>
  <si>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</si>
  <si>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</si>
  <si>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</si>
  <si>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</si>
  <si>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</si>
  <si>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</si>
  <si>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</si>
  <si>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</si>
  <si>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</si>
  <si>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</si>
  <si>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</si>
  <si>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</si>
  <si>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</si>
  <si>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</si>
  <si>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</si>
  <si>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</si>
  <si>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</si>
  <si>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</si>
  <si>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</si>
  <si>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</si>
  <si>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</si>
  <si>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</si>
  <si>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</si>
  <si>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</si>
  <si>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</si>
  <si>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</si>
  <si>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</si>
  <si>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</si>
  <si>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</si>
  <si>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</si>
  <si>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</si>
  <si>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</si>
  <si>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</si>
  <si>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</si>
  <si>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</si>
  <si>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</si>
  <si>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</si>
  <si>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</si>
  <si>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</si>
  <si>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</si>
  <si>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</si>
  <si>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</si>
  <si>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</si>
  <si>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</si>
  <si>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</si>
  <si>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</si>
  <si>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</si>
  <si>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</si>
  <si>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</si>
  <si>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</si>
  <si>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</si>
  <si>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</si>
  <si>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</si>
  <si>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</si>
  <si>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</si>
  <si>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</si>
  <si>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</si>
  <si>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</si>
  <si>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</si>
  <si>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</si>
  <si>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</si>
  <si>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</si>
  <si>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</si>
  <si>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</si>
  <si>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</si>
  <si>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</si>
  <si>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</si>
  <si>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</si>
  <si>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</si>
  <si>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</si>
  <si>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</si>
  <si>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</si>
  <si>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</si>
  <si>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</si>
  <si>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</si>
  <si>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</si>
  <si>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</si>
  <si>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</si>
  <si>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</si>
  <si>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</si>
  <si>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</si>
  <si>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</si>
  <si>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</si>
  <si>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</si>
  <si>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</si>
  <si>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</si>
  <si>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</si>
  <si>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</si>
  <si>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</si>
  <si>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</si>
  <si>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</si>
  <si>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</si>
  <si>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</si>
  <si>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</si>
  <si>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</si>
  <si>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</si>
  <si>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</si>
  <si>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</si>
  <si>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</si>
  <si>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</si>
  <si>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</si>
  <si>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</si>
  <si>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</si>
  <si>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</si>
  <si>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</si>
  <si>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</si>
  <si>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</si>
  <si>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</si>
  <si>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</si>
  <si>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</si>
  <si>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</si>
  <si>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</si>
  <si>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</si>
  <si>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</si>
  <si>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</si>
  <si>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</si>
  <si>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</si>
  <si>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</si>
  <si>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</si>
  <si>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</si>
  <si>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</si>
  <si>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</si>
  <si>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</si>
  <si>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</si>
  <si>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</si>
  <si>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</si>
  <si>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</si>
  <si>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</si>
  <si>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</si>
  <si>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</si>
  <si>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</si>
  <si>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</si>
  <si>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</si>
  <si>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</si>
  <si>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</si>
  <si>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</si>
  <si>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</si>
  <si>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</si>
  <si>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</si>
  <si>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</si>
  <si>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</si>
  <si>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</si>
  <si>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</si>
  <si>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</si>
  <si>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</si>
  <si>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</si>
  <si>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</si>
  <si>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</si>
  <si>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</si>
  <si>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</si>
  <si>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</si>
  <si>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</si>
  <si>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</si>
  <si>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</si>
  <si>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</si>
  <si>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</si>
  <si>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</si>
  <si>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</si>
  <si>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</si>
  <si>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</si>
  <si>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</si>
  <si>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</si>
  <si>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</si>
  <si>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</si>
  <si>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</si>
  <si>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</si>
  <si>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</si>
  <si>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</si>
  <si>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</si>
  <si>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</si>
  <si>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</si>
  <si>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</si>
  <si>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</si>
  <si>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</si>
  <si>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</si>
  <si>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</si>
  <si>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</si>
  <si>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</si>
  <si>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</si>
  <si>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</si>
  <si>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</si>
  <si>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</si>
  <si>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</si>
  <si>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</si>
  <si>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</si>
  <si>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</si>
  <si>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</si>
  <si>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</si>
  <si>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</si>
  <si>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</si>
  <si>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</si>
  <si>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</si>
  <si>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</si>
  <si>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</si>
  <si>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</si>
  <si>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</si>
  <si>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</si>
  <si>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</si>
  <si>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</si>
  <si>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</si>
  <si>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</si>
  <si>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</si>
  <si>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</si>
  <si>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</si>
  <si>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</si>
  <si>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</si>
  <si>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</si>
  <si>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</si>
  <si>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</si>
  <si>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</si>
  <si>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</si>
  <si>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</si>
  <si>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</si>
  <si>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</si>
  <si>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</si>
  <si>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</si>
  <si>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</si>
  <si>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</si>
  <si>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</si>
  <si>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</si>
  <si>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</si>
  <si>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</si>
  <si>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</si>
  <si>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</si>
  <si>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</si>
  <si>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</si>
  <si>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</si>
  <si>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</si>
  <si>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</si>
  <si>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</si>
  <si>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</si>
  <si>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</si>
  <si>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</si>
  <si>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</si>
  <si>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</si>
  <si>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</si>
  <si>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</si>
  <si>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</si>
  <si>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</si>
  <si>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</si>
  <si>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</si>
  <si>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</si>
  <si>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</si>
  <si>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</si>
  <si>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</si>
  <si>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</si>
  <si>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</si>
  <si>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</si>
  <si>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</si>
  <si>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</si>
  <si>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</si>
  <si>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</si>
  <si>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</si>
  <si>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</si>
  <si>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</si>
  <si>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</si>
  <si>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</si>
  <si>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</si>
  <si>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</si>
  <si>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</si>
  <si>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</si>
  <si>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</si>
  <si>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</si>
  <si>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</si>
  <si>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</si>
  <si>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</si>
  <si>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</si>
  <si>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</si>
  <si>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</si>
  <si>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</si>
  <si>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</si>
  <si>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</si>
  <si>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</si>
  <si>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</si>
  <si>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</si>
  <si>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</si>
  <si>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</si>
  <si>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</si>
  <si>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</si>
  <si>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</si>
  <si>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</si>
  <si>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</si>
  <si>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</si>
  <si>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</si>
  <si>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</si>
  <si>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</si>
  <si>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</si>
  <si>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</si>
  <si>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</si>
  <si>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</si>
  <si>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</si>
  <si>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</si>
  <si>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</si>
  <si>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</si>
  <si>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</si>
  <si>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</si>
  <si>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</si>
  <si>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</si>
  <si>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</si>
  <si>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</si>
  <si>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</si>
  <si>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</si>
  <si>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</si>
  <si>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</si>
  <si>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</si>
  <si>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</si>
  <si>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</si>
  <si>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</si>
  <si>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</si>
  <si>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</si>
  <si>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</si>
  <si>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</si>
  <si>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</si>
  <si>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</si>
  <si>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</si>
  <si>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</si>
  <si>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</si>
  <si>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</si>
  <si>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</si>
  <si>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</si>
  <si>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</si>
  <si>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</si>
  <si>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</si>
  <si>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</si>
  <si>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</si>
  <si>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</si>
  <si>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</si>
  <si>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</si>
  <si>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</si>
  <si>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</si>
  <si>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</si>
  <si>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</si>
  <si>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</si>
  <si>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</si>
  <si>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</si>
  <si>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</si>
  <si>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</si>
  <si>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</si>
  <si>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</si>
  <si>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</si>
  <si>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</si>
  <si>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</si>
  <si>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</si>
  <si>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</si>
  <si>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</si>
  <si>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</si>
  <si>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</si>
  <si>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</si>
  <si>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</si>
  <si>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</si>
  <si>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</si>
  <si>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</si>
  <si>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</si>
  <si>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</si>
  <si>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</si>
  <si>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</si>
  <si>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</si>
  <si>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</si>
  <si>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</si>
  <si>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</si>
  <si>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</si>
  <si>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</si>
  <si>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</si>
  <si>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</si>
  <si>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</si>
  <si>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</si>
  <si>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</si>
  <si>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</si>
  <si>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</si>
  <si>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</si>
  <si>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</si>
  <si>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</si>
  <si>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</si>
  <si>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</si>
  <si>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</si>
  <si>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</si>
  <si>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</si>
  <si>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</si>
  <si>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</si>
  <si>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</si>
  <si>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</si>
  <si>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</si>
  <si>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</si>
  <si>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</si>
  <si>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</si>
  <si>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</si>
  <si>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</si>
  <si>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</si>
  <si>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</si>
  <si>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</si>
  <si>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</si>
  <si>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</si>
  <si>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</si>
  <si>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</si>
  <si>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</si>
  <si>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</si>
  <si>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</si>
  <si>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</si>
  <si>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</si>
  <si>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</si>
  <si>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</si>
  <si>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</si>
  <si>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</si>
  <si>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</si>
  <si>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</si>
  <si>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</si>
  <si>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</si>
  <si>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</si>
  <si>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</si>
  <si>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</si>
  <si>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</si>
  <si>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</si>
  <si>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</si>
  <si>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</si>
  <si>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</si>
  <si>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</si>
  <si>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</si>
  <si>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</si>
  <si>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</si>
  <si>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</si>
  <si>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</si>
  <si>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</si>
  <si>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</si>
  <si>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</si>
  <si>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</si>
  <si>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</si>
  <si>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</si>
  <si>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</si>
  <si>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</si>
  <si>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</si>
  <si>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</si>
  <si>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</si>
  <si>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</si>
  <si>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</si>
  <si>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</si>
  <si>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</si>
  <si>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</si>
  <si>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</si>
  <si>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</si>
  <si>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</si>
  <si>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</si>
  <si>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</si>
  <si>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</si>
  <si>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</si>
  <si>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</si>
  <si>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</si>
  <si>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</si>
  <si>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</si>
  <si>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</si>
  <si>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</si>
  <si>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</si>
  <si>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</si>
  <si>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</si>
  <si>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</si>
  <si>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</si>
  <si>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</si>
  <si>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</si>
  <si>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</si>
  <si>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</si>
  <si>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</si>
  <si>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</si>
  <si>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</si>
  <si>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</si>
  <si>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</si>
  <si>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</si>
  <si>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</si>
  <si>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</si>
  <si>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</si>
  <si>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</si>
  <si>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</si>
  <si>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</si>
  <si>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</si>
  <si>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</si>
  <si>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</si>
  <si>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</si>
  <si>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</si>
  <si>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</si>
  <si>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</si>
  <si>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</si>
  <si>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</si>
  <si>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</si>
  <si>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</si>
  <si>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</si>
  <si>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</si>
  <si>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</si>
  <si>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</si>
  <si>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</si>
  <si>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</si>
  <si>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</si>
  <si>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</si>
  <si>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</si>
  <si>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</si>
  <si>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</si>
  <si>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</si>
  <si>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</si>
  <si>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</si>
  <si>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</si>
  <si>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</si>
  <si>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</si>
  <si>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</si>
  <si>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</si>
  <si>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</si>
  <si>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</si>
  <si>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</si>
  <si>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</si>
  <si>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</si>
  <si>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</si>
  <si>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</si>
  <si>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</si>
  <si>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</si>
  <si>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</si>
  <si>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</si>
  <si>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</si>
  <si>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</si>
  <si>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</si>
  <si>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</si>
  <si>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</si>
  <si>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</si>
  <si>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</si>
  <si>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</si>
  <si>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</si>
  <si>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</si>
  <si>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</si>
  <si>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</si>
  <si>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</si>
  <si>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</si>
  <si>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</si>
  <si>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</si>
  <si>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</si>
  <si>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</si>
  <si>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</si>
  <si>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</si>
  <si>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</si>
  <si>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</si>
  <si>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</si>
  <si>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</si>
  <si>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</si>
  <si>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</si>
  <si>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</si>
  <si>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</si>
  <si>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</si>
  <si>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</si>
  <si>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</si>
  <si>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</si>
  <si>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</si>
  <si>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</si>
  <si>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</si>
  <si>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</si>
  <si>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</si>
  <si>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</si>
  <si>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</si>
  <si>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</si>
  <si>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</si>
  <si>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</si>
  <si>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</si>
  <si>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</si>
  <si>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</si>
  <si>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</si>
  <si>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</si>
  <si>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</si>
  <si>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</si>
  <si>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</si>
  <si>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</si>
  <si>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</si>
  <si>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</si>
  <si>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</si>
  <si>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</si>
  <si>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</si>
  <si>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</si>
  <si>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</si>
  <si>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</si>
  <si>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</si>
  <si>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</si>
  <si>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</si>
  <si>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</si>
  <si>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</si>
  <si>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</si>
  <si>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</si>
  <si>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</si>
  <si>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</si>
  <si>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</si>
  <si>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</si>
  <si>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</si>
  <si>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</si>
  <si>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</si>
  <si>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</si>
  <si>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</si>
  <si>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</si>
  <si>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</si>
  <si>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</si>
  <si>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</si>
  <si>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</si>
  <si>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</si>
  <si>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</si>
  <si>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</si>
  <si>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</si>
  <si>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</si>
  <si>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</si>
  <si>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</si>
  <si>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</si>
  <si>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</si>
  <si>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</si>
  <si>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</si>
  <si>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</si>
  <si>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</si>
  <si>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</si>
  <si>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</si>
  <si>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</si>
  <si>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</si>
  <si>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</si>
  <si>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</si>
  <si>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</si>
  <si>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</si>
  <si>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</si>
  <si>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</si>
  <si>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</si>
  <si>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</si>
  <si>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</si>
  <si>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</si>
  <si>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</si>
  <si>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</si>
  <si>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</si>
  <si>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</si>
  <si>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</si>
  <si>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</si>
  <si>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</si>
  <si>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</si>
  <si>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</si>
  <si>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</si>
  <si>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</si>
  <si>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</si>
  <si>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</si>
  <si>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</si>
  <si>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</si>
  <si>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</si>
  <si>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</si>
  <si>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</si>
  <si>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</si>
  <si>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</si>
  <si>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</si>
  <si>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</si>
  <si>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</si>
  <si>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</si>
  <si>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</si>
  <si>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</si>
  <si>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</si>
  <si>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</si>
  <si>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</si>
  <si>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</si>
  <si>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</si>
  <si>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</si>
  <si>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</si>
  <si>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</si>
  <si>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</si>
  <si>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</si>
  <si>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</si>
  <si>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</si>
  <si>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</si>
  <si>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</si>
  <si>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</si>
  <si>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</si>
  <si>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</si>
  <si>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</si>
  <si>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</si>
  <si>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</si>
  <si>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</si>
  <si>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</si>
  <si>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</si>
  <si>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</si>
  <si>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</si>
  <si>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</si>
  <si>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</si>
  <si>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</si>
  <si>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</si>
  <si>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</si>
  <si>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</si>
  <si>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</si>
  <si>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</si>
  <si>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</si>
  <si>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</si>
  <si>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</si>
  <si>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</si>
  <si>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</si>
  <si>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</si>
  <si>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</si>
  <si>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</si>
  <si>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</si>
  <si>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</si>
  <si>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</si>
  <si>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</si>
  <si>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</si>
  <si>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</si>
  <si>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</si>
  <si>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</si>
  <si>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</si>
  <si>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</si>
  <si>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</si>
  <si>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</si>
  <si>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</si>
  <si>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</si>
  <si>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</si>
  <si>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</si>
  <si>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</si>
  <si>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</si>
  <si>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</si>
  <si>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</si>
  <si>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</si>
  <si>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</si>
  <si>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</si>
  <si>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</si>
  <si>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</si>
  <si>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</si>
  <si>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</si>
  <si>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</si>
  <si>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</si>
  <si>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</si>
  <si>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</si>
  <si>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</si>
  <si>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</si>
  <si>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</si>
  <si>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</si>
  <si>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</si>
  <si>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</si>
  <si>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</si>
  <si>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</si>
  <si>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</si>
  <si>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</si>
  <si>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</si>
  <si>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</si>
  <si>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</si>
  <si>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</si>
  <si>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</si>
  <si>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</si>
  <si>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</si>
  <si>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</si>
  <si>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</si>
  <si>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</si>
  <si>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</si>
  <si>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</si>
  <si>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</si>
  <si>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</si>
  <si>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</si>
  <si>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</si>
  <si>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</si>
  <si>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</si>
  <si>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</si>
  <si>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</si>
  <si>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</si>
  <si>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</si>
  <si>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</si>
  <si>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</si>
  <si>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</si>
  <si>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</si>
  <si>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</si>
  <si>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</si>
  <si>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</si>
  <si>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</si>
  <si>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</si>
  <si>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</si>
  <si>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</si>
  <si>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</si>
  <si>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</si>
  <si>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</si>
  <si>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</si>
  <si>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</si>
  <si>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</si>
  <si>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</si>
  <si>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</si>
  <si>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</si>
  <si>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</si>
  <si>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</si>
  <si>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</si>
  <si>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</si>
  <si>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</si>
  <si>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</si>
  <si>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</si>
  <si>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</si>
  <si>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</si>
  <si>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</si>
  <si>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</si>
  <si>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</si>
  <si>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</si>
  <si>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</si>
  <si>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</si>
  <si>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</si>
  <si>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</si>
  <si>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</si>
  <si>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</si>
  <si>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</si>
  <si>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</si>
  <si>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</si>
  <si>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</si>
  <si>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</si>
  <si>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</si>
  <si>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</si>
  <si>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</si>
  <si>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</si>
  <si>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</si>
  <si>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</si>
  <si>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</si>
  <si>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</si>
  <si>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</si>
  <si>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</si>
  <si>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</si>
  <si>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</si>
  <si>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</si>
  <si>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</si>
  <si>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</si>
  <si>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</si>
  <si>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</si>
  <si>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</si>
  <si>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</si>
  <si>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</si>
  <si>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</si>
  <si>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</si>
  <si>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</si>
  <si>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</si>
  <si>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</si>
  <si>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</si>
  <si>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</si>
  <si>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</si>
  <si>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</si>
  <si>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</si>
  <si>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</si>
  <si>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</si>
  <si>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</si>
  <si>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</si>
  <si>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</si>
  <si>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</si>
  <si>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</si>
  <si>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</si>
  <si>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</si>
  <si>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</si>
  <si>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</si>
  <si>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</si>
  <si>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</si>
  <si>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</si>
  <si>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</si>
  <si>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</si>
  <si>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</si>
  <si>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</si>
  <si>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</si>
  <si>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</si>
  <si>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</si>
  <si>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</si>
  <si>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</si>
  <si>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</si>
  <si>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</si>
  <si>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</si>
  <si>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</si>
  <si>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</si>
  <si>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</si>
  <si>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</si>
  <si>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</si>
  <si>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</si>
  <si>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</si>
  <si>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</si>
  <si>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</si>
  <si>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</si>
  <si>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</si>
  <si>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</si>
  <si>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</si>
  <si>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</si>
  <si>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</si>
  <si>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</si>
  <si>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</si>
  <si>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</si>
  <si>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</si>
  <si>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</si>
  <si>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</si>
  <si>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</si>
  <si>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</si>
  <si>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</si>
  <si>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</si>
  <si>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</si>
  <si>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</si>
  <si>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</si>
  <si>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</si>
  <si>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</si>
  <si>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</si>
  <si>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</si>
  <si>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</si>
  <si>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</si>
  <si>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</si>
  <si>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</si>
  <si>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</si>
  <si>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</si>
  <si>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</si>
  <si>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</si>
  <si>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</si>
  <si>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</si>
  <si>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</si>
  <si>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</si>
  <si>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</si>
  <si>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</si>
  <si>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</si>
  <si>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</si>
  <si>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</si>
  <si>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</si>
  <si>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</si>
  <si>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</si>
  <si>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</si>
  <si>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</si>
  <si>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</si>
  <si>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</si>
  <si>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</si>
  <si>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</si>
  <si>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</si>
  <si>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</si>
  <si>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</si>
  <si>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</si>
  <si>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</si>
  <si>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</si>
  <si>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</si>
  <si>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</si>
  <si>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</si>
  <si>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</si>
  <si>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</si>
  <si>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</si>
  <si>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</si>
  <si>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</si>
  <si>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</si>
  <si>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</si>
  <si>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</si>
  <si>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</si>
  <si>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</si>
  <si>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</si>
  <si>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</si>
  <si>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</si>
  <si>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</si>
  <si>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</si>
  <si>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</si>
  <si>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</si>
  <si>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</si>
  <si>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</si>
  <si>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</si>
  <si>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</si>
  <si>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</si>
  <si>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</si>
  <si>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</si>
  <si>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</si>
  <si>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</si>
  <si>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</si>
  <si>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</si>
  <si>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</si>
  <si>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</si>
  <si>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</si>
  <si>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</si>
  <si>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</si>
  <si>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</si>
  <si>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</si>
  <si>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</si>
  <si>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</si>
  <si>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</si>
  <si>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</si>
  <si>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</si>
  <si>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</si>
  <si>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</si>
  <si>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</si>
  <si>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</si>
  <si>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</si>
  <si>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</si>
  <si>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</si>
  <si>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</si>
  <si>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</si>
  <si>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</si>
  <si>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</si>
  <si>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</si>
  <si>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</si>
  <si>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</si>
  <si>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</si>
  <si>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</si>
  <si>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</si>
  <si>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</si>
  <si>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</si>
  <si>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</si>
  <si>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</si>
  <si>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</si>
  <si>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</si>
  <si>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</si>
  <si>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</si>
  <si>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</si>
  <si>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</si>
  <si>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</si>
  <si>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</si>
  <si>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</si>
  <si>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</si>
  <si>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</si>
  <si>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</si>
  <si>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</si>
  <si>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</si>
  <si>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</si>
  <si>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</si>
  <si>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</si>
  <si>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</si>
  <si>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</si>
  <si>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</si>
  <si>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</si>
  <si>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</si>
  <si>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</si>
  <si>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</si>
  <si>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</si>
  <si>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</si>
  <si>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</si>
  <si>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</si>
  <si>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</si>
  <si>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</si>
  <si>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</si>
  <si>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</si>
  <si>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</si>
  <si>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</si>
  <si>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</si>
  <si>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</si>
  <si>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</si>
  <si>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</si>
  <si>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</si>
  <si>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</si>
  <si>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</si>
  <si>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</si>
  <si>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</si>
  <si>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</si>
  <si>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</si>
  <si>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</si>
  <si>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</si>
  <si>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</si>
  <si>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</si>
  <si>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</si>
  <si>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</si>
  <si>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</si>
  <si>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</si>
  <si>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</si>
  <si>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</si>
  <si>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</si>
  <si>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</si>
  <si>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</si>
  <si>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</si>
  <si>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</si>
  <si>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</si>
  <si>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</si>
  <si>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</si>
  <si>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</si>
  <si>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</si>
  <si>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</si>
  <si>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</si>
  <si>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</si>
  <si>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</si>
  <si>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</si>
  <si>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</si>
  <si>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</si>
  <si>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</si>
  <si>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</si>
  <si>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</si>
  <si>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</si>
  <si>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</si>
  <si>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</si>
  <si>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</si>
  <si>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</si>
  <si>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</si>
  <si>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</si>
  <si>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</si>
  <si>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</si>
  <si>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</si>
  <si>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</si>
  <si>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</si>
  <si>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</si>
  <si>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</si>
  <si>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</si>
  <si>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</si>
  <si>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</si>
  <si>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</si>
  <si>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</si>
  <si>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</si>
  <si>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</si>
  <si>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</si>
  <si>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</si>
  <si>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</si>
  <si>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</si>
  <si>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</si>
  <si>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</si>
  <si>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</si>
  <si>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</si>
  <si>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</si>
  <si>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</si>
  <si>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</si>
  <si>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</si>
  <si>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</si>
  <si>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</si>
  <si>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</si>
  <si>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</si>
  <si>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</si>
  <si>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</si>
  <si>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</si>
  <si>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</si>
  <si>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</si>
  <si>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</si>
  <si>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</si>
  <si>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</si>
  <si>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</si>
  <si>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</si>
  <si>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</si>
  <si>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</si>
  <si>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</si>
  <si>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</si>
  <si>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</si>
  <si>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</si>
  <si>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</si>
  <si>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</si>
  <si>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</si>
  <si>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</si>
  <si>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</si>
  <si>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</si>
  <si>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</si>
  <si>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</si>
  <si>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</si>
  <si>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</si>
  <si>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</si>
  <si>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</si>
  <si>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</si>
  <si>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</si>
  <si>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</si>
  <si>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</si>
  <si>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</si>
  <si>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</si>
  <si>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</si>
  <si>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</si>
  <si>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</si>
  <si>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</si>
  <si>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</si>
  <si>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</si>
  <si>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</si>
  <si>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</si>
  <si>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</si>
  <si>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</si>
  <si>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</si>
  <si>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</si>
  <si>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</si>
  <si>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</si>
  <si>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</si>
  <si>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</si>
  <si>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</si>
  <si>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</si>
  <si>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</si>
  <si>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</si>
  <si>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</si>
  <si>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</si>
  <si>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</si>
  <si>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</si>
  <si>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</si>
  <si>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</si>
  <si>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</si>
  <si>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</si>
  <si>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</si>
  <si>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</si>
  <si>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</si>
  <si>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</si>
  <si>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</si>
  <si>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</si>
  <si>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</si>
  <si>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</si>
  <si>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</si>
  <si>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</si>
  <si>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</si>
  <si>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</si>
  <si>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</si>
  <si>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</si>
  <si>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</si>
  <si>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</si>
  <si>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</si>
  <si>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</si>
  <si>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</si>
  <si>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</si>
  <si>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</si>
  <si>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</si>
  <si>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</si>
  <si>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</si>
  <si>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</si>
  <si>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</si>
  <si>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</si>
  <si>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</si>
  <si>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</si>
  <si>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</si>
  <si>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</si>
  <si>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</si>
  <si>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</si>
  <si>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</si>
  <si>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</si>
  <si>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</si>
  <si>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</si>
  <si>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</si>
  <si>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</si>
  <si>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</si>
  <si>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</si>
  <si>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</si>
  <si>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</si>
  <si>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</si>
  <si>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</si>
  <si>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</si>
  <si>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</si>
  <si>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</si>
  <si>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</si>
  <si>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</si>
  <si>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</si>
  <si>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</si>
  <si>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</si>
  <si>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</si>
  <si>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</si>
  <si>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</si>
  <si>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</si>
  <si>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</si>
  <si>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</si>
  <si>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</si>
  <si>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</si>
  <si>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</si>
  <si>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</si>
  <si>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</si>
  <si>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</si>
  <si>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</si>
  <si>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</si>
  <si>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</si>
  <si>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</si>
  <si>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</si>
  <si>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</si>
  <si>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</si>
  <si>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</si>
  <si>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</si>
  <si>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</si>
  <si>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</si>
  <si>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</si>
  <si>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</si>
  <si>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</si>
  <si>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</si>
  <si>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</si>
  <si>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</si>
  <si>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</si>
  <si>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</si>
  <si>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</si>
  <si>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</si>
  <si>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</si>
  <si>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</si>
  <si>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</si>
  <si>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</si>
  <si>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</si>
  <si>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</si>
  <si>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</si>
  <si>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</si>
  <si>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</si>
  <si>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</si>
  <si>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</si>
  <si>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</si>
  <si>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</si>
  <si>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</si>
  <si>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</si>
  <si>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</si>
  <si>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</si>
  <si>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</si>
  <si>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</si>
  <si>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</si>
  <si>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</si>
  <si>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</si>
  <si>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</si>
  <si>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</si>
  <si>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</si>
  <si>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</si>
  <si>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</si>
  <si>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</si>
  <si>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</si>
  <si>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</si>
  <si>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</si>
  <si>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</si>
  <si>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</si>
  <si>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</si>
  <si>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</si>
  <si>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</si>
  <si>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</si>
  <si>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</si>
  <si>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</si>
  <si>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</si>
  <si>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</si>
  <si>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</si>
  <si>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</si>
  <si>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</si>
  <si>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</si>
  <si>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</si>
  <si>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</si>
  <si>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</si>
  <si>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</si>
  <si>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</si>
  <si>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</si>
  <si>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</si>
  <si>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</si>
  <si>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</si>
  <si>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</si>
  <si>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</si>
  <si>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</si>
  <si>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</si>
  <si>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</si>
  <si>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</si>
  <si>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</si>
  <si>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</si>
  <si>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</si>
  <si>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</si>
  <si>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</si>
  <si>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</si>
  <si>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</si>
  <si>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</si>
  <si>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</si>
  <si>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</si>
  <si>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</si>
  <si>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</si>
  <si>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</si>
  <si>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</si>
  <si>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</si>
  <si>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</si>
  <si>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</si>
  <si>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</si>
  <si>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</si>
  <si>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</si>
  <si>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</si>
  <si>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</si>
  <si>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</si>
  <si>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</si>
  <si>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</si>
  <si>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</si>
  <si>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</si>
  <si>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</si>
  <si>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</si>
  <si>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</si>
  <si>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</si>
  <si>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</si>
  <si>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</si>
  <si>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</si>
  <si>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</si>
  <si>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</si>
  <si>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</si>
  <si>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</si>
  <si>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</si>
  <si>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</si>
  <si>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</si>
  <si>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</si>
  <si>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</si>
  <si>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</si>
  <si>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</si>
  <si>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</si>
  <si>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</si>
  <si>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</si>
  <si>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</si>
  <si>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</si>
  <si>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</si>
  <si>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</si>
  <si>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</si>
  <si>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</si>
  <si>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</si>
  <si>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</si>
  <si>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</si>
  <si>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</si>
  <si>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</si>
  <si>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</si>
  <si>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</si>
  <si>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</si>
  <si>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</si>
  <si>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</si>
  <si>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</si>
  <si>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</si>
  <si>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</si>
  <si>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</si>
  <si>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</si>
  <si>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</si>
  <si>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</si>
  <si>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</si>
  <si>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</si>
  <si>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</si>
  <si>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</si>
  <si>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</si>
  <si>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</si>
  <si>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</si>
  <si>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</si>
  <si>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</si>
  <si>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</si>
  <si>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</si>
  <si>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</si>
  <si>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</si>
  <si>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</si>
  <si>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</si>
  <si>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</si>
  <si>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</si>
  <si>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</si>
  <si>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</si>
  <si>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</si>
  <si>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</si>
  <si>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</si>
  <si>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</si>
  <si>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</si>
  <si>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</si>
  <si>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</si>
  <si>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</si>
  <si>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</si>
  <si>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</si>
  <si>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</si>
  <si>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</si>
  <si>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</si>
  <si>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</si>
  <si>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</si>
  <si>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</si>
  <si>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</si>
  <si>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</si>
  <si>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</si>
  <si>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</si>
  <si>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</si>
  <si>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</si>
  <si>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</si>
  <si>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</si>
  <si>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</si>
  <si>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</si>
  <si>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</si>
  <si>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</si>
  <si>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</si>
  <si>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</si>
  <si>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</si>
  <si>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</si>
  <si>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</si>
  <si>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</si>
  <si>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</si>
  <si>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</si>
  <si>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</si>
  <si>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</si>
  <si>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</si>
  <si>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</si>
  <si>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</si>
  <si>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</si>
  <si>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</si>
  <si>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</si>
  <si>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</si>
  <si>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</si>
  <si>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</si>
  <si>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</si>
  <si>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</si>
  <si>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</si>
  <si>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</si>
  <si>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</si>
  <si>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</si>
  <si>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</si>
  <si>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</si>
  <si>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</si>
  <si>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</si>
  <si>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</si>
  <si>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</si>
  <si>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</si>
  <si>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</si>
  <si>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</si>
  <si>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</si>
  <si>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</si>
  <si>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</si>
  <si>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</si>
  <si>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</si>
  <si>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</si>
  <si>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</si>
  <si>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</si>
  <si>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</si>
  <si>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</si>
  <si>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</si>
  <si>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</si>
  <si>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</si>
  <si>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</si>
  <si>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</si>
  <si>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</si>
  <si>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</si>
  <si>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</si>
  <si>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</si>
  <si>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</si>
  <si>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</si>
  <si>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</si>
  <si>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</si>
  <si>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</si>
  <si>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</si>
  <si>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</si>
  <si>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</si>
  <si>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</si>
  <si>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</si>
  <si>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</si>
  <si>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</si>
  <si>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</si>
  <si>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</si>
  <si>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</si>
  <si>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</si>
  <si>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</si>
  <si>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</si>
  <si>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</si>
  <si>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</si>
  <si>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</si>
  <si>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</si>
  <si>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</si>
  <si>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</si>
  <si>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</si>
  <si>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</si>
  <si>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</si>
  <si>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</si>
  <si>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</si>
  <si>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</si>
  <si>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</si>
  <si>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</si>
  <si>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</si>
  <si>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</si>
  <si>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</si>
  <si>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</si>
  <si>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</si>
  <si>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</si>
  <si>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</si>
  <si>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</si>
  <si>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</si>
  <si>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</si>
  <si>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</si>
  <si>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</si>
  <si>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</si>
  <si>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</si>
  <si>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</si>
  <si>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</si>
  <si>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</si>
  <si>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</si>
  <si>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</si>
  <si>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</si>
  <si>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</si>
  <si>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</si>
  <si>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</si>
  <si>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</si>
  <si>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</si>
  <si>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</si>
  <si>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</si>
  <si>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</si>
  <si>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</si>
  <si>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</si>
  <si>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</si>
  <si>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</si>
  <si>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</si>
  <si>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</si>
  <si>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</si>
  <si>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</si>
  <si>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</si>
  <si>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</si>
  <si>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</si>
  <si>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</si>
  <si>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</si>
  <si>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</si>
  <si>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</si>
  <si>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</si>
  <si>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</si>
  <si>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</si>
  <si>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</si>
  <si>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</si>
  <si>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</si>
  <si>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</si>
  <si>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</si>
  <si>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</si>
  <si>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</si>
  <si>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</si>
  <si>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</si>
  <si>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</si>
  <si>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</si>
  <si>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</si>
  <si>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</si>
  <si>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</si>
  <si>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</si>
  <si>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</si>
  <si>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</si>
  <si>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</si>
  <si>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</si>
  <si>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</si>
  <si>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</si>
  <si>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</si>
  <si>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</si>
  <si>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</si>
  <si>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</si>
  <si>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</si>
  <si>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</si>
  <si>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</si>
  <si>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</si>
  <si>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</si>
  <si>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</si>
  <si>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</si>
  <si>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</si>
  <si>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</si>
  <si>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</si>
  <si>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</si>
  <si>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</si>
  <si>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</si>
  <si>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</si>
  <si>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</si>
  <si>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</si>
  <si>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</si>
  <si>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</si>
  <si>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</si>
  <si>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</si>
  <si>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</si>
  <si>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</si>
  <si>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</si>
  <si>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</si>
  <si>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</si>
  <si>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</si>
  <si>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</si>
  <si>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</si>
  <si>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</si>
  <si>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</si>
  <si>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</si>
  <si>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</si>
  <si>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</si>
  <si>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</si>
  <si>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</si>
  <si>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</si>
  <si>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</si>
  <si>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</si>
  <si>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</si>
  <si>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</si>
  <si>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</si>
  <si>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</si>
  <si>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</si>
  <si>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</si>
  <si>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</si>
  <si>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</si>
  <si>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</si>
  <si>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</si>
  <si>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</si>
  <si>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</si>
  <si>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</si>
  <si>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</si>
  <si>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</si>
  <si>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</si>
  <si>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</si>
  <si>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</si>
  <si>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</si>
  <si>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</si>
  <si>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</si>
  <si>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</si>
  <si>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</si>
  <si>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</si>
  <si>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</si>
  <si>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</si>
  <si>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</si>
  <si>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</si>
  <si>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</si>
  <si>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</si>
  <si>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</si>
  <si>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</si>
  <si>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</si>
  <si>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</si>
  <si>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</si>
  <si>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</si>
  <si>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</si>
  <si>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</si>
  <si>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</si>
  <si>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</si>
  <si>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</si>
  <si>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</si>
  <si>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</si>
  <si>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</si>
  <si>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</si>
  <si>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</si>
  <si>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</si>
  <si>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</si>
  <si>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</si>
  <si>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</si>
  <si>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</si>
  <si>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</si>
  <si>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</si>
  <si>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</si>
  <si>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</si>
  <si>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</si>
  <si>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</si>
  <si>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</si>
  <si>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</si>
  <si>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</si>
  <si>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</si>
  <si>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</si>
  <si>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</si>
  <si>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</si>
  <si>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</si>
  <si>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</si>
  <si>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</si>
  <si>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</si>
  <si>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</si>
  <si>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</si>
  <si>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</si>
  <si>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</si>
  <si>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</si>
  <si>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</si>
  <si>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</si>
  <si>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</si>
  <si>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</si>
  <si>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</si>
  <si>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</si>
  <si>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</si>
  <si>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</si>
  <si>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</si>
  <si>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</si>
  <si>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</si>
  <si>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</si>
  <si>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</si>
  <si>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</si>
  <si>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</si>
  <si>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</si>
  <si>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</si>
  <si>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</si>
  <si>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</si>
  <si>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</si>
  <si>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</si>
  <si>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</si>
  <si>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</si>
  <si>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</si>
  <si>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</si>
  <si>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</si>
  <si>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</si>
  <si>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</si>
  <si>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</si>
  <si>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</si>
  <si>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</si>
  <si>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</si>
  <si>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</si>
  <si>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</si>
  <si>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</si>
  <si>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</si>
  <si>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</si>
  <si>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</si>
  <si>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</si>
  <si>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</si>
  <si>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</si>
  <si>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</si>
  <si>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</si>
  <si>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</si>
  <si>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</si>
  <si>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</si>
  <si>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</si>
  <si>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</si>
  <si>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</si>
  <si>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</si>
  <si>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</si>
  <si>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</si>
  <si>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</si>
  <si>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</si>
  <si>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</si>
  <si>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</si>
  <si>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</si>
  <si>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</si>
  <si>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</si>
  <si>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</si>
  <si>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</si>
  <si>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</si>
  <si>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</si>
  <si>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</si>
  <si>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</si>
  <si>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</si>
  <si>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</si>
  <si>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</si>
  <si>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</si>
  <si>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</si>
  <si>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</si>
  <si>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</si>
  <si>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</si>
  <si>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</si>
  <si>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</si>
  <si>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</si>
  <si>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</si>
  <si>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</si>
  <si>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</si>
  <si>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</si>
  <si>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</si>
  <si>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</si>
  <si>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</si>
  <si>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</si>
  <si>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</si>
  <si>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</si>
  <si>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</si>
  <si>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</si>
  <si>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</si>
  <si>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</si>
  <si>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</si>
  <si>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</si>
  <si>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</si>
  <si>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</si>
  <si>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</si>
  <si>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</si>
  <si>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</si>
  <si>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</si>
  <si>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</si>
  <si>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</si>
  <si>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</si>
  <si>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</si>
  <si>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</si>
  <si>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</si>
  <si>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</si>
  <si>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</si>
  <si>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</si>
  <si>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</si>
  <si>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</si>
  <si>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</si>
  <si>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</si>
  <si>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</si>
  <si>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</si>
  <si>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</si>
  <si>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</si>
  <si>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</si>
  <si>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</si>
  <si>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</si>
  <si>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</si>
  <si>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</si>
  <si>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</si>
  <si>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</si>
  <si>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</si>
  <si>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</si>
  <si>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</si>
  <si>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</si>
  <si>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</si>
  <si>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</si>
  <si>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</si>
  <si>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</si>
  <si>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</si>
  <si>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</si>
  <si>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</si>
  <si>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</si>
  <si>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</si>
  <si>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</si>
  <si>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</si>
  <si>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</si>
  <si>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</si>
  <si>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</si>
  <si>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</si>
  <si>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</si>
  <si>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</si>
  <si>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</si>
  <si>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</si>
  <si>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</si>
  <si>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</si>
  <si>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</si>
  <si>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</si>
  <si>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</si>
  <si>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</si>
  <si>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</si>
  <si>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</si>
  <si>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</si>
  <si>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</si>
  <si>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</si>
  <si>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</si>
  <si>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</si>
  <si>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</si>
  <si>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</si>
  <si>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</si>
  <si>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</si>
  <si>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</si>
  <si>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</si>
  <si>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</si>
  <si>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</si>
  <si>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</si>
  <si>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</si>
  <si>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</si>
  <si>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</si>
  <si>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</si>
  <si>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</si>
  <si>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</si>
  <si>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</si>
  <si>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</si>
  <si>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</si>
  <si>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</si>
  <si>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</si>
  <si>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</si>
  <si>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</si>
  <si>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</si>
  <si>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</si>
  <si>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</si>
  <si>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</si>
  <si>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</si>
  <si>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</si>
  <si>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</si>
  <si>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</si>
  <si>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</si>
  <si>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</si>
  <si>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</si>
  <si>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</si>
  <si>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</si>
  <si>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</si>
  <si>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</si>
  <si>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</si>
  <si>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</si>
  <si>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</si>
  <si>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</si>
  <si>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</si>
  <si>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</si>
  <si>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</si>
  <si>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</si>
  <si>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</si>
  <si>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</si>
  <si>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</si>
  <si>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</si>
  <si>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</si>
  <si>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</si>
  <si>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</si>
  <si>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</si>
  <si>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</si>
  <si>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</si>
  <si>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</si>
  <si>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</si>
  <si>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</si>
  <si>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</si>
  <si>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</si>
  <si>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</si>
  <si>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</si>
  <si>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</si>
  <si>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</si>
  <si>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</si>
  <si>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</si>
  <si>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</si>
  <si>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</si>
  <si>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</si>
  <si>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</si>
  <si>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</si>
  <si>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</si>
  <si>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</si>
  <si>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</si>
  <si>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</si>
  <si>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</si>
  <si>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</si>
  <si>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</si>
  <si>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</si>
  <si>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</si>
  <si>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</si>
  <si>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</si>
  <si>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</si>
  <si>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</si>
  <si>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</si>
  <si>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</si>
  <si>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</si>
  <si>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</si>
  <si>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</si>
  <si>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</si>
  <si>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</si>
  <si>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</si>
  <si>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</si>
  <si>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</si>
  <si>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</si>
  <si>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</si>
  <si>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</si>
  <si>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</si>
  <si>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</si>
  <si>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</si>
  <si>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</si>
  <si>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</si>
  <si>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</si>
  <si>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</si>
  <si>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</si>
  <si>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</si>
  <si>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</si>
  <si>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</si>
  <si>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</si>
  <si>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</si>
  <si>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</si>
  <si>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</si>
  <si>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</si>
  <si>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</si>
  <si>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</si>
  <si>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</si>
  <si>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</si>
  <si>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</si>
  <si>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</si>
  <si>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</si>
  <si>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</si>
  <si>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</si>
  <si>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</si>
  <si>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</si>
  <si>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</si>
  <si>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</si>
  <si>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</si>
  <si>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</si>
  <si>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</si>
  <si>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</si>
  <si>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</si>
  <si>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</si>
  <si>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</si>
  <si>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</si>
  <si>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</si>
  <si>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</si>
  <si>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</si>
  <si>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</si>
  <si>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</si>
  <si>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</si>
  <si>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</si>
  <si>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</si>
  <si>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</si>
  <si>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</si>
  <si>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</si>
  <si>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</si>
  <si>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</si>
  <si>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</si>
  <si>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</si>
  <si>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</si>
  <si>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</si>
  <si>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</si>
  <si>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</si>
  <si>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</si>
  <si>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</si>
  <si>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</si>
  <si>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</si>
  <si>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</si>
  <si>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</si>
  <si>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</si>
  <si>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</si>
  <si>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</si>
  <si>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</si>
  <si>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</si>
  <si>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</si>
  <si>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</si>
  <si>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</si>
  <si>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</si>
  <si>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</si>
  <si>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</si>
  <si>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</si>
  <si>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</si>
  <si>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</si>
  <si>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</si>
  <si>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</si>
  <si>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</si>
  <si>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</si>
  <si>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</si>
  <si>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</si>
  <si>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</si>
  <si>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</si>
  <si>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</si>
  <si>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</si>
  <si>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</si>
  <si>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</si>
  <si>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</si>
  <si>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</si>
  <si>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</si>
  <si>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</si>
  <si>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</si>
  <si>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</si>
  <si>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</si>
  <si>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</si>
  <si>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</si>
  <si>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</si>
  <si>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</si>
  <si>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</si>
  <si>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</si>
  <si>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</si>
  <si>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</si>
  <si>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</si>
  <si>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</si>
  <si>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</si>
  <si>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</si>
  <si>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</si>
  <si>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</si>
  <si>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</si>
  <si>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</si>
  <si>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</si>
  <si>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</si>
  <si>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</si>
  <si>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</si>
  <si>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</si>
  <si>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</si>
  <si>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</si>
  <si>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</si>
  <si>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</si>
  <si>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</si>
  <si>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</si>
  <si>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</si>
  <si>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</si>
  <si>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</si>
  <si>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</si>
  <si>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</si>
  <si>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</si>
  <si>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</si>
  <si>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</si>
  <si>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</si>
  <si>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</si>
  <si>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</si>
  <si>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</si>
  <si>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</si>
  <si>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</si>
  <si>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</si>
  <si>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</si>
  <si>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</si>
  <si>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</si>
  <si>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</si>
  <si>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</si>
  <si>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</si>
  <si>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</si>
  <si>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</si>
  <si>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</si>
  <si>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</si>
  <si>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</si>
  <si>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</si>
  <si>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</si>
  <si>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</si>
  <si>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</si>
  <si>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</si>
  <si>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</si>
  <si>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</si>
  <si>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</si>
  <si>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</si>
  <si>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</si>
  <si>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</si>
  <si>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</si>
  <si>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</si>
  <si>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</si>
  <si>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</si>
  <si>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</si>
  <si>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</si>
  <si>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</si>
  <si>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</si>
  <si>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</si>
  <si>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</si>
  <si>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</si>
  <si>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</si>
  <si>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</si>
  <si>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</si>
  <si>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</si>
  <si>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</si>
  <si>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</si>
  <si>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</si>
  <si>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</si>
  <si>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</si>
  <si>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</si>
  <si>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</si>
  <si>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</si>
  <si>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</si>
  <si>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</si>
  <si>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</si>
  <si>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</si>
  <si>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</si>
  <si>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</si>
  <si>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</si>
  <si>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</si>
  <si>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</si>
  <si>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</si>
  <si>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</si>
  <si>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</si>
  <si>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</si>
  <si>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</si>
  <si>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</si>
  <si>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</si>
  <si>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</si>
  <si>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</si>
  <si>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</si>
  <si>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</si>
  <si>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</si>
  <si>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</si>
  <si>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</si>
  <si>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</si>
  <si>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</si>
  <si>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</si>
  <si>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</si>
  <si>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</si>
  <si>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</si>
  <si>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</si>
  <si>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</si>
  <si>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</si>
  <si>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</si>
  <si>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</si>
  <si>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</si>
  <si>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</si>
  <si>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</si>
  <si>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</si>
  <si>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</si>
  <si>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</si>
  <si>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</si>
  <si>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</si>
  <si>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</si>
  <si>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</si>
  <si>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</si>
  <si>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</si>
  <si>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</si>
  <si>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</si>
  <si>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</si>
  <si>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</si>
  <si>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</si>
  <si>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</si>
  <si>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</si>
  <si>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</si>
  <si>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</si>
  <si>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</si>
  <si>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</si>
  <si>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</si>
  <si>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</si>
  <si>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</si>
  <si>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</si>
  <si>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</si>
  <si>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</si>
  <si>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</si>
  <si>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</si>
  <si>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</si>
  <si>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</si>
  <si>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</si>
  <si>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</si>
  <si>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</si>
  <si>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</si>
  <si>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</si>
  <si>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</si>
  <si>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</si>
  <si>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</si>
  <si>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</si>
  <si>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</si>
  <si>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</si>
  <si>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</si>
  <si>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</si>
  <si>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</si>
  <si>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</si>
  <si>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</si>
  <si>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</si>
  <si>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</si>
  <si>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</si>
  <si>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</si>
  <si>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</si>
  <si>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</si>
  <si>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</si>
  <si>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</si>
  <si>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</si>
  <si>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</si>
  <si>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</si>
  <si>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</si>
  <si>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</si>
  <si>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</si>
  <si>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</si>
  <si>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</si>
  <si>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</si>
  <si>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</si>
  <si>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</si>
  <si>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</si>
  <si>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</si>
  <si>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</si>
  <si>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</si>
  <si>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</si>
  <si>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</si>
  <si>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</si>
  <si>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</si>
  <si>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</si>
  <si>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</si>
  <si>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</si>
  <si>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</si>
  <si>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</si>
  <si>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</si>
  <si>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</si>
  <si>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</si>
  <si>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</si>
  <si>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</si>
  <si>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</si>
  <si>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</si>
  <si>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</si>
  <si>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</si>
  <si>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</si>
  <si>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</si>
  <si>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</si>
  <si>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</si>
  <si>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</si>
  <si>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</si>
  <si>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</si>
  <si>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</si>
  <si>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</si>
  <si>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</si>
  <si>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</si>
  <si>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</si>
  <si>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</si>
  <si>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</si>
  <si>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</si>
  <si>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</si>
  <si>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</si>
  <si>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</si>
  <si>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</si>
  <si>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</si>
  <si>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</si>
  <si>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</si>
  <si>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</si>
  <si>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</si>
  <si>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</si>
  <si>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</si>
  <si>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</si>
  <si>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</si>
  <si>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</si>
  <si>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</si>
  <si>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</si>
  <si>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</si>
  <si>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</si>
  <si>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</si>
  <si>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</si>
  <si>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</si>
  <si>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</si>
  <si>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</si>
  <si>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</si>
  <si>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</si>
  <si>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</si>
  <si>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</si>
  <si>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</si>
  <si>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</si>
  <si>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</si>
  <si>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</si>
  <si>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</si>
  <si>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</si>
  <si>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</si>
  <si>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</si>
  <si>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</si>
  <si>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</si>
  <si>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</si>
  <si>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</si>
  <si>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</si>
  <si>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</si>
  <si>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</si>
  <si>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</si>
  <si>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</si>
  <si>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</si>
  <si>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</si>
  <si>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</si>
  <si>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</si>
  <si>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</si>
  <si>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</si>
  <si>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</si>
  <si>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</si>
  <si>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</si>
  <si>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</si>
  <si>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</si>
  <si>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</si>
  <si>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</si>
  <si>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</si>
  <si>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</si>
  <si>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</si>
  <si>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</si>
  <si>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</si>
  <si>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</si>
  <si>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</si>
  <si>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</si>
  <si>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</si>
  <si>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</si>
  <si>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</si>
  <si>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</si>
  <si>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</si>
  <si>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</si>
  <si>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</si>
  <si>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</si>
  <si>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</si>
  <si>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</si>
  <si>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</si>
  <si>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</si>
  <si>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</si>
  <si>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</si>
  <si>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</si>
  <si>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</si>
  <si>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</si>
  <si>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</si>
  <si>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</si>
  <si>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</si>
  <si>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</si>
  <si>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</si>
  <si>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</si>
  <si>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</si>
  <si>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</si>
  <si>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</si>
  <si>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</si>
  <si>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</si>
  <si>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</si>
  <si>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</si>
  <si>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</si>
  <si>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</si>
  <si>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</si>
  <si>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</si>
  <si>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</si>
  <si>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</si>
  <si>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</si>
  <si>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</si>
  <si>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</si>
  <si>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</si>
  <si>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</si>
  <si>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</si>
  <si>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</si>
  <si>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</si>
  <si>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</si>
  <si>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</si>
  <si>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</si>
  <si>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</si>
  <si>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</si>
  <si>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</si>
  <si>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</si>
  <si>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</si>
  <si>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</si>
  <si>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</si>
  <si>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</si>
  <si>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</si>
  <si>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</si>
  <si>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</si>
  <si>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</si>
  <si>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</si>
  <si>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</si>
  <si>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</si>
  <si>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</si>
  <si>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</si>
  <si>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</si>
  <si>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</si>
  <si>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</si>
  <si>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</si>
  <si>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</si>
  <si>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</si>
  <si>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</si>
  <si>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</si>
  <si>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</si>
  <si>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</si>
  <si>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</si>
  <si>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</si>
  <si>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</si>
  <si>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</si>
  <si>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</si>
  <si>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</si>
  <si>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</si>
  <si>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</si>
  <si>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</si>
  <si>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</si>
  <si>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</si>
  <si>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</si>
  <si>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</si>
  <si>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</si>
  <si>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</si>
  <si>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</si>
  <si>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</si>
  <si>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</si>
  <si>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</si>
  <si>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</si>
  <si>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</si>
  <si>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</si>
  <si>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</si>
  <si>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</si>
  <si>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</si>
  <si>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</si>
  <si>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</si>
  <si>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</si>
  <si>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</si>
  <si>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</si>
  <si>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</si>
  <si>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</si>
  <si>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</si>
  <si>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</si>
  <si>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</si>
  <si>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</si>
  <si>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</si>
  <si>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</si>
  <si>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</si>
  <si>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</si>
  <si>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</si>
  <si>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</si>
  <si>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</si>
  <si>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</si>
  <si>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</si>
  <si>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</si>
  <si>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</si>
  <si>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</si>
  <si>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</si>
  <si>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</si>
  <si>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</si>
  <si>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</si>
  <si>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</si>
  <si>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</si>
  <si>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</si>
  <si>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</si>
  <si>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</si>
  <si>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</si>
  <si>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</si>
  <si>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</si>
  <si>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</si>
  <si>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</si>
  <si>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</si>
  <si>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</si>
  <si>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</si>
  <si>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</si>
  <si>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</si>
  <si>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</si>
  <si>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</si>
  <si>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</si>
  <si>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</si>
  <si>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</si>
  <si>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</si>
  <si>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</si>
  <si>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</si>
  <si>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</si>
  <si>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</si>
  <si>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</si>
  <si>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</si>
  <si>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</si>
  <si>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</si>
  <si>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</si>
  <si>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</si>
  <si>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</si>
  <si>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</si>
  <si>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</si>
  <si>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</si>
  <si>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</si>
  <si>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</si>
  <si>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</si>
  <si>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</si>
  <si>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</si>
  <si>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</si>
  <si>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</si>
  <si>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</si>
  <si>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</si>
  <si>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</si>
  <si>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</si>
  <si>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</si>
  <si>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</si>
  <si>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</si>
  <si>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</si>
  <si>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</si>
  <si>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</si>
  <si>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</si>
  <si>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</si>
  <si>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</si>
  <si>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</si>
  <si>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</si>
  <si>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</si>
  <si>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</si>
  <si>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</si>
  <si>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</si>
  <si>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</si>
  <si>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</si>
  <si>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</si>
  <si>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</si>
  <si>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</si>
  <si>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</si>
  <si>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</si>
  <si>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</si>
  <si>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</si>
  <si>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</si>
  <si>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</si>
  <si>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</si>
  <si>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</si>
  <si>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</si>
  <si>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</si>
  <si>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</si>
  <si>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</si>
  <si>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</si>
  <si>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</si>
  <si>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</si>
  <si>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</si>
  <si>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</si>
  <si>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</si>
  <si>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</si>
  <si>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</si>
  <si>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</si>
  <si>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</si>
  <si>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</si>
  <si>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</si>
  <si>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</si>
  <si>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</si>
  <si>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</si>
  <si>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</si>
  <si>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</si>
  <si>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</si>
  <si>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</si>
  <si>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</si>
  <si>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</si>
  <si>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</si>
  <si>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</si>
  <si>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</si>
  <si>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</si>
  <si>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</si>
  <si>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</si>
  <si>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</si>
  <si>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</si>
  <si>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</si>
  <si>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</si>
  <si>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</si>
  <si>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</si>
  <si>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</si>
  <si>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</si>
  <si>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</si>
  <si>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</si>
  <si>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</si>
  <si>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</si>
  <si>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</si>
  <si>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</si>
  <si>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</si>
  <si>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</si>
  <si>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</si>
  <si>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</si>
  <si>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</si>
  <si>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</si>
  <si>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</si>
  <si>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</si>
  <si>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</si>
  <si>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</si>
  <si>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</si>
  <si>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</si>
  <si>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</si>
  <si>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</si>
  <si>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</si>
  <si>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</si>
  <si>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</si>
  <si>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</si>
  <si>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</si>
  <si>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</si>
  <si>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</si>
  <si>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</si>
  <si>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</si>
  <si>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</si>
  <si>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</si>
  <si>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</si>
  <si>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</si>
  <si>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</si>
  <si>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</si>
  <si>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</si>
  <si>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</si>
  <si>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</si>
  <si>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</si>
  <si>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</si>
  <si>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</si>
  <si>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</si>
  <si>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</si>
  <si>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</si>
  <si>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</si>
  <si>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</si>
  <si>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</si>
  <si>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</si>
  <si>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</si>
  <si>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</si>
  <si>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</si>
  <si>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</si>
  <si>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</si>
  <si>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</si>
  <si>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</si>
  <si>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</si>
  <si>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</si>
  <si>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</si>
  <si>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</si>
  <si>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</si>
  <si>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</si>
  <si>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</si>
  <si>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</si>
  <si>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</si>
  <si>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</si>
  <si>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</si>
  <si>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</si>
  <si>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</si>
  <si>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</si>
  <si>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</si>
  <si>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</si>
  <si>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</si>
  <si>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</si>
  <si>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</si>
  <si>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</si>
  <si>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</si>
  <si>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</si>
  <si>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</si>
  <si>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</si>
  <si>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</si>
  <si>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</si>
  <si>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</si>
  <si>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</si>
  <si>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</si>
  <si>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</si>
  <si>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</si>
  <si>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</si>
  <si>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</si>
  <si>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</si>
  <si>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</si>
  <si>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</si>
  <si>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</si>
  <si>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</si>
  <si>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</si>
  <si>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</si>
  <si>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</si>
  <si>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</si>
  <si>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</si>
  <si>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</si>
  <si>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</si>
  <si>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</si>
  <si>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</si>
  <si>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</si>
  <si>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</si>
  <si>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</si>
  <si>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</si>
  <si>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</si>
  <si>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</si>
  <si>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</si>
  <si>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</si>
  <si>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</si>
  <si>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</si>
  <si>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</si>
  <si>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</si>
  <si>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</si>
  <si>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</si>
  <si>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</si>
  <si>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</si>
  <si>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</si>
  <si>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</si>
  <si>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</si>
  <si>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</si>
  <si>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</si>
  <si>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</si>
  <si>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</si>
  <si>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</si>
  <si>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</si>
  <si>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</si>
  <si>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</si>
  <si>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</si>
  <si>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</si>
  <si>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</si>
  <si>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</si>
  <si>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</si>
  <si>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</si>
  <si>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</si>
  <si>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</si>
  <si>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</si>
  <si>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</si>
  <si>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</si>
  <si>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</si>
  <si>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</si>
  <si>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</si>
  <si>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</si>
  <si>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</si>
  <si>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</si>
  <si>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</si>
  <si>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</si>
  <si>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</si>
  <si>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</si>
  <si>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</si>
  <si>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</si>
  <si>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</si>
  <si>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</si>
  <si>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</si>
  <si>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</si>
  <si>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</si>
  <si>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</si>
  <si>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</si>
  <si>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</si>
  <si>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</si>
  <si>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</si>
  <si>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</si>
  <si>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</si>
  <si>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</si>
  <si>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</si>
  <si>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</si>
  <si>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</si>
  <si>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</si>
  <si>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</si>
  <si>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</si>
  <si>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</si>
  <si>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</si>
  <si>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</si>
  <si>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</si>
  <si>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</si>
  <si>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</si>
  <si>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</si>
  <si>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</si>
  <si>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</si>
  <si>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</si>
  <si>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</si>
  <si>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</si>
  <si>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</si>
  <si>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</si>
  <si>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</si>
  <si>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</si>
  <si>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</si>
  <si>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</si>
  <si>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</si>
  <si>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</si>
  <si>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</si>
  <si>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</si>
  <si>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</si>
  <si>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</si>
  <si>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</si>
  <si>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</si>
  <si>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</si>
  <si>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</si>
  <si>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</si>
  <si>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</si>
  <si>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</si>
  <si>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</si>
  <si>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</si>
  <si>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</si>
  <si>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</si>
  <si>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</si>
  <si>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</si>
  <si>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</si>
  <si>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</si>
  <si>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</si>
  <si>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</si>
  <si>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</si>
  <si>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</si>
  <si>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</si>
  <si>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</si>
  <si>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</si>
  <si>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</si>
  <si>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</si>
  <si>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</si>
  <si>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</si>
  <si>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</si>
  <si>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</si>
  <si>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</si>
  <si>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</si>
  <si>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</si>
  <si>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</si>
  <si>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</si>
  <si>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</si>
  <si>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</si>
  <si>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</si>
  <si>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</si>
  <si>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</si>
  <si>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</si>
  <si>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</si>
  <si>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</si>
  <si>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</si>
  <si>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</si>
  <si>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</si>
  <si>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</si>
  <si>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</si>
  <si>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</si>
  <si>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</si>
  <si>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</si>
  <si>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</si>
  <si>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</si>
  <si>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</si>
  <si>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</si>
  <si>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</si>
  <si>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</si>
  <si>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</si>
  <si>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</si>
  <si>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</si>
  <si>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</si>
  <si>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</si>
  <si>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</si>
  <si>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</si>
  <si>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</si>
  <si>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</si>
  <si>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</si>
  <si>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</si>
  <si>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</si>
  <si>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</si>
  <si>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</si>
  <si>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</si>
  <si>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</si>
  <si>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</si>
  <si>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</si>
  <si>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</si>
  <si>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</si>
  <si>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</si>
  <si>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</si>
  <si>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</si>
  <si>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</si>
  <si>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</si>
  <si>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</si>
  <si>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</si>
  <si>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</si>
  <si>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</si>
  <si>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</si>
  <si>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</si>
  <si>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</si>
  <si>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</si>
  <si>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</si>
  <si>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</si>
  <si>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</si>
  <si>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</si>
  <si>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</si>
  <si>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</si>
  <si>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</si>
  <si>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</si>
  <si>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</si>
  <si>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</si>
  <si>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</si>
  <si>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</si>
  <si>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</si>
  <si>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</si>
  <si>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</si>
  <si>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</si>
  <si>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</si>
  <si>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</si>
  <si>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</si>
  <si>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</si>
  <si>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</si>
  <si>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</si>
  <si>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</si>
  <si>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</si>
  <si>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</si>
  <si>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</si>
  <si>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</si>
  <si>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</si>
  <si>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</si>
  <si>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</si>
  <si>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</si>
  <si>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</si>
  <si>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</si>
  <si>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</si>
  <si>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</si>
  <si>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</si>
  <si>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</si>
  <si>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</si>
  <si>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</si>
  <si>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</si>
  <si>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</si>
  <si>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</si>
  <si>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</si>
  <si>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</si>
  <si>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</si>
  <si>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</si>
  <si>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</si>
  <si>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</si>
  <si>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</si>
  <si>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</si>
  <si>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</si>
  <si>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</si>
  <si>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</si>
  <si>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</si>
  <si>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</si>
  <si>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</si>
  <si>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</si>
  <si>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</si>
  <si>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</si>
  <si>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</si>
  <si>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</si>
  <si>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</si>
  <si>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</si>
  <si>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</si>
  <si>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</si>
  <si>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</si>
  <si>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</si>
  <si>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</si>
  <si>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</si>
  <si>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</si>
  <si>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</si>
  <si>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</si>
  <si>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</si>
  <si>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</si>
  <si>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</si>
  <si>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</si>
  <si>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</si>
  <si>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</si>
  <si>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</si>
  <si>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</si>
  <si>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</si>
  <si>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</si>
  <si>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</si>
  <si>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</si>
  <si>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</si>
  <si>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</si>
  <si>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</si>
  <si>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</si>
  <si>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</si>
  <si>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</si>
  <si>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</si>
  <si>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</si>
  <si>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</si>
  <si>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</si>
  <si>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</si>
  <si>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</si>
  <si>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</si>
  <si>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</si>
  <si>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</si>
  <si>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</si>
  <si>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</si>
  <si>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</si>
  <si>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</si>
  <si>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</si>
  <si>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</si>
  <si>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</si>
  <si>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</si>
  <si>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</si>
  <si>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</si>
  <si>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</si>
  <si>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</si>
  <si>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</si>
  <si>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</si>
  <si>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</si>
  <si>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</si>
  <si>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</si>
  <si>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</si>
  <si>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</si>
  <si>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</si>
  <si>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</si>
  <si>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</si>
  <si>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</si>
  <si>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</si>
  <si>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</si>
  <si>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</si>
  <si>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</si>
  <si>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</si>
  <si>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</si>
  <si>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</si>
  <si>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</si>
  <si>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</si>
  <si>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</si>
  <si>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</si>
  <si>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</si>
  <si>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</si>
  <si>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</si>
  <si>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</si>
  <si>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</si>
  <si>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</si>
  <si>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</si>
  <si>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</si>
  <si>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</si>
  <si>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</si>
  <si>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</si>
  <si>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</si>
  <si>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</si>
  <si>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</si>
  <si>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</si>
  <si>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</si>
  <si>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</si>
  <si>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</si>
  <si>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</si>
  <si>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</si>
  <si>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</si>
  <si>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</si>
  <si>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</si>
  <si>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</si>
  <si>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</si>
  <si>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</si>
  <si>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</si>
  <si>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</si>
  <si>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</si>
  <si>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</si>
  <si>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</si>
  <si>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</si>
  <si>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</si>
  <si>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</si>
  <si>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</si>
  <si>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</si>
  <si>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</si>
  <si>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</si>
  <si>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</si>
  <si>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</si>
  <si>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</si>
  <si>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</si>
  <si>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</si>
  <si>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</si>
  <si>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</si>
  <si>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</si>
  <si>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</si>
  <si>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</si>
  <si>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</si>
  <si>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</si>
  <si>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</si>
  <si>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</si>
  <si>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</si>
  <si>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</si>
  <si>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</si>
  <si>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</si>
  <si>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</si>
  <si>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</si>
  <si>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</si>
  <si>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</si>
  <si>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</si>
  <si>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</si>
  <si>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</si>
  <si>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</si>
  <si>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</si>
  <si>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</si>
  <si>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</si>
  <si>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</si>
  <si>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</si>
  <si>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</si>
  <si>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</si>
  <si>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</si>
  <si>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</si>
  <si>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</si>
  <si>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</si>
  <si>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</si>
  <si>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</si>
  <si>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</si>
  <si>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</si>
  <si>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</si>
  <si>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</si>
  <si>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</si>
  <si>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</si>
  <si>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</si>
  <si>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</si>
  <si>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</si>
  <si>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</si>
  <si>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</si>
  <si>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</si>
  <si>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</si>
  <si>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</si>
  <si>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</si>
  <si>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</si>
  <si>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</si>
  <si>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</si>
  <si>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</si>
  <si>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</si>
  <si>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</si>
  <si>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</si>
  <si>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</si>
  <si>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</si>
  <si>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</si>
  <si>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</si>
  <si>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</si>
  <si>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</si>
  <si>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</si>
  <si>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</si>
  <si>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</si>
  <si>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</si>
  <si>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</si>
  <si>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</si>
  <si>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</si>
  <si>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</si>
  <si>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</si>
  <si>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</si>
  <si>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</si>
  <si>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</si>
  <si>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</si>
  <si>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</si>
  <si>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</si>
  <si>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</si>
  <si>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</si>
  <si>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</si>
  <si>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</si>
  <si>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</si>
  <si>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</si>
  <si>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</si>
  <si>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</si>
  <si>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</si>
  <si>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</si>
  <si>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</si>
  <si>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</si>
  <si>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</si>
  <si>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</si>
  <si>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</si>
  <si>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</si>
  <si>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</si>
  <si>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</si>
  <si>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</si>
  <si>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</si>
  <si>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</si>
  <si>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</si>
  <si>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</si>
  <si>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</si>
  <si>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</si>
  <si>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</si>
  <si>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</si>
  <si>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</si>
  <si>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</si>
  <si>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</si>
  <si>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</si>
  <si>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</si>
  <si>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</si>
  <si>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</si>
  <si>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</si>
  <si>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</si>
  <si>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</si>
  <si>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</si>
  <si>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</si>
  <si>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</si>
  <si>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</si>
  <si>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</si>
  <si>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</si>
  <si>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</si>
  <si>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</si>
  <si>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</si>
  <si>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</si>
  <si>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</si>
  <si>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</si>
  <si>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</si>
  <si>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</si>
  <si>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</si>
  <si>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</si>
  <si>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</si>
  <si>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</si>
  <si>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</si>
  <si>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</si>
  <si>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</si>
  <si>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</si>
  <si>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</si>
  <si>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</si>
  <si>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</si>
  <si>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</si>
  <si>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</si>
  <si>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</si>
  <si>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</si>
  <si>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</si>
  <si>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</si>
  <si>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</si>
  <si>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</si>
  <si>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</si>
  <si>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</si>
  <si>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</si>
  <si>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</si>
  <si>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</si>
  <si>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</si>
  <si>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</si>
  <si>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</si>
  <si>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</si>
  <si>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</si>
  <si>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</si>
  <si>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</si>
  <si>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</si>
  <si>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</si>
  <si>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</si>
  <si>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</si>
  <si>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</si>
  <si>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</si>
  <si>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</si>
  <si>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</si>
  <si>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</si>
  <si>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</si>
  <si>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</si>
  <si>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</si>
  <si>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</si>
  <si>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</si>
  <si>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</si>
  <si>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</si>
  <si>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</si>
  <si>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</si>
  <si>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</si>
  <si>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</si>
  <si>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</si>
  <si>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</si>
  <si>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</si>
  <si>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</si>
  <si>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</si>
  <si>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</si>
  <si>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</si>
  <si>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</si>
  <si>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</si>
  <si>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</si>
  <si>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</si>
  <si>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</si>
  <si>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</si>
  <si>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</si>
  <si>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</si>
  <si>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</si>
  <si>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</si>
  <si>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</si>
  <si>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</si>
  <si>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</si>
  <si>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</si>
  <si>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</si>
  <si>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</si>
  <si>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</si>
  <si>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</si>
  <si>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</si>
  <si>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</si>
  <si>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</si>
  <si>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</si>
  <si>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</si>
  <si>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</si>
  <si>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</si>
  <si>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</si>
  <si>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</si>
  <si>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</si>
  <si>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</si>
  <si>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</si>
  <si>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</si>
  <si>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</si>
  <si>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</si>
  <si>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</si>
  <si>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</si>
  <si>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</si>
  <si>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</si>
  <si>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</si>
  <si>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</si>
  <si>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</si>
  <si>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</si>
  <si>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</si>
  <si>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</si>
  <si>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</si>
  <si>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</si>
  <si>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</si>
  <si>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</si>
  <si>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</si>
  <si>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</si>
  <si>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</si>
  <si>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</si>
  <si>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</si>
  <si>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</si>
  <si>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</si>
  <si>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</si>
  <si>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</si>
  <si>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</si>
  <si>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</si>
  <si>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</si>
  <si>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</si>
  <si>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</si>
  <si>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</si>
  <si>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</si>
  <si>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</si>
  <si>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</si>
  <si>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</si>
  <si>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</si>
  <si>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</si>
  <si>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</si>
  <si>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</si>
  <si>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</si>
  <si>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</si>
  <si>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</si>
  <si>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</si>
  <si>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</si>
  <si>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</si>
  <si>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</si>
  <si>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</si>
  <si>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</si>
  <si>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</si>
  <si>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</si>
  <si>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</si>
  <si>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</si>
  <si>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</si>
  <si>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</si>
  <si>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</si>
  <si>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</si>
  <si>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</si>
  <si>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</si>
  <si>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</si>
  <si>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</si>
  <si>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</si>
  <si>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</si>
  <si>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</si>
  <si>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</si>
  <si>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</si>
  <si>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</si>
  <si>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</si>
  <si>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</si>
  <si>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</si>
  <si>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</si>
  <si>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</si>
  <si>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</si>
  <si>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</si>
  <si>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</si>
  <si>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</si>
  <si>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</si>
  <si>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</si>
  <si>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</si>
  <si>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</si>
  <si>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</si>
  <si>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</si>
  <si>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</si>
  <si>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</si>
  <si>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</si>
  <si>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</si>
  <si>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</si>
  <si>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</si>
  <si>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</si>
  <si>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</si>
  <si>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</si>
  <si>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</si>
  <si>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</si>
  <si>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</si>
  <si>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</si>
  <si>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</si>
  <si>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</si>
  <si>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</si>
  <si>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</si>
  <si>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</si>
  <si>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</si>
  <si>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</si>
  <si>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</si>
  <si>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</si>
  <si>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</si>
  <si>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</si>
  <si>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</si>
  <si>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</si>
  <si>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</si>
  <si>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</si>
  <si>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</si>
  <si>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</si>
  <si>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</si>
  <si>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</si>
  <si>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</si>
  <si>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</si>
  <si>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</si>
  <si>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</si>
  <si>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</si>
  <si>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</si>
  <si>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</si>
  <si>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</si>
  <si>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</si>
  <si>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</si>
  <si>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</si>
  <si>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</si>
  <si>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</si>
  <si>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</si>
  <si>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</si>
  <si>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</si>
  <si>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</si>
  <si>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</si>
  <si>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</si>
  <si>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</si>
  <si>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</si>
  <si>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</si>
  <si>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</si>
  <si>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</si>
  <si>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</si>
  <si>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</si>
  <si>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</si>
  <si>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</si>
  <si>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</si>
  <si>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</si>
  <si>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</si>
  <si>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</si>
  <si>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</si>
  <si>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</si>
  <si>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</si>
  <si>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</si>
  <si>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</si>
  <si>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</si>
  <si>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</si>
  <si>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</si>
  <si>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</si>
  <si>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</si>
  <si>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</si>
  <si>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</si>
  <si>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</si>
  <si>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</si>
  <si>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</si>
  <si>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</si>
  <si>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</si>
  <si>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</si>
  <si>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</si>
  <si>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</si>
  <si>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</si>
  <si>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</si>
  <si>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</si>
  <si>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</si>
  <si>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</si>
  <si>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</si>
  <si>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</si>
  <si>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</si>
  <si>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</si>
  <si>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</si>
  <si>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</si>
  <si>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</si>
  <si>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</si>
  <si>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</si>
  <si>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</si>
  <si>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</si>
  <si>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</si>
  <si>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</si>
  <si>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</si>
  <si>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</si>
  <si>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</si>
  <si>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</si>
  <si>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</si>
  <si>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</si>
  <si>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</si>
  <si>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</si>
  <si>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</si>
  <si>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</si>
  <si>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</si>
  <si>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</si>
  <si>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</si>
  <si>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</si>
  <si>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</si>
  <si>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</si>
  <si>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</si>
  <si>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</si>
  <si>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</si>
  <si>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</si>
  <si>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</si>
  <si>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</si>
  <si>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</si>
  <si>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</si>
  <si>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</si>
  <si>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</si>
  <si>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</si>
  <si>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</si>
  <si>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</si>
  <si>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</si>
  <si>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</si>
  <si>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</si>
  <si>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</si>
  <si>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</si>
  <si>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</si>
  <si>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</si>
  <si>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</si>
  <si>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</si>
  <si>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</si>
  <si>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</si>
  <si>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</si>
  <si>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</si>
  <si>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</si>
  <si>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</si>
  <si>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</si>
  <si>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</si>
  <si>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</si>
  <si>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</si>
  <si>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</si>
  <si>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</si>
  <si>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</si>
  <si>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</si>
  <si>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</si>
  <si>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</si>
  <si>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</si>
  <si>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</si>
  <si>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</si>
  <si>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</si>
  <si>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</si>
  <si>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</si>
  <si>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</si>
  <si>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</si>
  <si>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</si>
  <si>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</si>
  <si>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</si>
  <si>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</si>
  <si>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</si>
  <si>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</si>
  <si>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</si>
  <si>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</si>
  <si>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</si>
  <si>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</si>
  <si>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</si>
  <si>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</si>
  <si>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</si>
  <si>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</si>
  <si>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</si>
  <si>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</si>
  <si>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</si>
  <si>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</si>
  <si>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</si>
  <si>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</si>
  <si>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</si>
  <si>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</si>
  <si>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</si>
  <si>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</si>
  <si>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</si>
  <si>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</si>
  <si>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</si>
  <si>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</si>
  <si>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</si>
  <si>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</si>
  <si>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</si>
  <si>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</si>
  <si>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</si>
  <si>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</si>
  <si>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</si>
  <si>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</si>
  <si>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</si>
  <si>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</si>
  <si>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</si>
  <si>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</si>
  <si>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</si>
  <si>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</si>
  <si>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</si>
  <si>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</si>
  <si>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</si>
  <si>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</si>
  <si>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</si>
  <si>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</si>
  <si>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</si>
  <si>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</si>
  <si>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</si>
  <si>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</si>
  <si>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</si>
  <si>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</si>
  <si>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</si>
  <si>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</si>
  <si>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</si>
  <si>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</si>
  <si>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</si>
  <si>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</si>
  <si>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</si>
  <si>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</si>
  <si>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</si>
  <si>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</si>
  <si>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</si>
  <si>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</si>
  <si>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</si>
  <si>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</si>
  <si>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</si>
  <si>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</si>
  <si>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</si>
  <si>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</si>
  <si>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</si>
  <si>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</si>
  <si>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</si>
  <si>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</si>
  <si>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</si>
  <si>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</si>
  <si>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</si>
  <si>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</si>
  <si>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</si>
  <si>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</si>
  <si>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</si>
  <si>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</si>
  <si>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</si>
  <si>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</si>
  <si>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</si>
  <si>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</si>
  <si>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</si>
  <si>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</si>
  <si>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</si>
  <si>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</si>
  <si>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</si>
  <si>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</si>
  <si>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</si>
  <si>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</si>
  <si>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</si>
  <si>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</si>
  <si>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</si>
  <si>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</si>
  <si>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</si>
  <si>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</si>
  <si>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</si>
  <si>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</si>
  <si>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</si>
  <si>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</si>
  <si>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</si>
  <si>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</si>
  <si>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</si>
  <si>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</si>
  <si>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</si>
  <si>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</si>
  <si>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</si>
  <si>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</si>
  <si>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</si>
  <si>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</si>
  <si>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</si>
  <si>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</si>
  <si>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</si>
  <si>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</si>
  <si>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</si>
  <si>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</si>
  <si>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</si>
  <si>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</si>
  <si>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</si>
  <si>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</si>
  <si>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</si>
  <si>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</si>
  <si>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</si>
  <si>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</si>
  <si>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</si>
  <si>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</si>
  <si>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</si>
  <si>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</si>
  <si>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</si>
  <si>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</si>
  <si>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</si>
  <si>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</si>
  <si>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</si>
  <si>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</si>
  <si>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</si>
  <si>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</si>
  <si>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</si>
  <si>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</si>
  <si>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</si>
  <si>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</si>
  <si>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</si>
  <si>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</si>
  <si>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</si>
  <si>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</si>
  <si>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</si>
  <si>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</si>
  <si>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</si>
  <si>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</si>
  <si>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</si>
  <si>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</si>
  <si>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</si>
  <si>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</si>
  <si>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</si>
  <si>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</si>
  <si>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</si>
  <si>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</si>
  <si>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</si>
  <si>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</si>
  <si>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</si>
  <si>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</si>
  <si>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</si>
  <si>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</si>
  <si>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</si>
  <si>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</si>
  <si>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</si>
  <si>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</si>
  <si>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</si>
  <si>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</si>
  <si>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</si>
  <si>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</si>
  <si>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</si>
  <si>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</si>
  <si>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</si>
  <si>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</si>
  <si>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</si>
  <si>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</si>
  <si>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</si>
  <si>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</si>
  <si>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</si>
  <si>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</si>
  <si>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</si>
  <si>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</si>
  <si>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</si>
  <si>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</si>
  <si>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</si>
  <si>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</si>
  <si>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</si>
  <si>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</si>
  <si>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</si>
  <si>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</si>
  <si>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</si>
  <si>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</si>
  <si>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</si>
  <si>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</si>
  <si>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</si>
  <si>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</si>
  <si>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</si>
  <si>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</si>
  <si>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</si>
  <si>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</si>
  <si>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</si>
  <si>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</si>
  <si>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</si>
  <si>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</si>
  <si>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</si>
  <si>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</si>
  <si>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</si>
  <si>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</si>
  <si>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</si>
  <si>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</si>
  <si>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</si>
  <si>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</si>
  <si>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</si>
  <si>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</si>
  <si>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</si>
  <si>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</si>
  <si>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</si>
  <si>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</si>
  <si>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</si>
  <si>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</si>
  <si>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</si>
  <si>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</si>
  <si>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</si>
  <si>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</si>
  <si>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</si>
  <si>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</si>
  <si>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</si>
  <si>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</si>
  <si>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</si>
  <si>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</si>
  <si>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</si>
  <si>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</si>
  <si>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</si>
  <si>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</si>
  <si>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</si>
  <si>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</si>
  <si>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</si>
  <si>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</si>
  <si>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</si>
  <si>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</si>
  <si>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</si>
  <si>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</si>
  <si>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</si>
  <si>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</si>
  <si>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</si>
  <si>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</si>
  <si>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</si>
  <si>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</si>
  <si>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</si>
  <si>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</si>
  <si>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</si>
  <si>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</si>
  <si>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</si>
  <si>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</si>
  <si>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</si>
  <si>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</si>
  <si>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</si>
  <si>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</si>
  <si>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</si>
  <si>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</si>
  <si>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</si>
  <si>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</si>
  <si>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</si>
  <si>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</si>
  <si>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</si>
  <si>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</si>
  <si>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</si>
  <si>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</si>
  <si>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</si>
  <si>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</si>
  <si>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</si>
  <si>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</si>
  <si>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</si>
  <si>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</si>
  <si>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</si>
  <si>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</si>
  <si>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</si>
  <si>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</si>
  <si>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</si>
  <si>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</si>
  <si>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</si>
  <si>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</si>
  <si>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</si>
  <si>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</si>
  <si>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</si>
  <si>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</si>
  <si>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</si>
  <si>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</si>
  <si>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</si>
  <si>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</si>
  <si>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</si>
  <si>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</si>
  <si>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</si>
  <si>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</si>
  <si>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</si>
  <si>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</si>
  <si>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</si>
  <si>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</si>
  <si>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</si>
  <si>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</si>
  <si>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</si>
  <si>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</si>
  <si>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</si>
  <si>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</si>
  <si>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</si>
  <si>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</si>
  <si>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</si>
  <si>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</si>
  <si>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</si>
  <si>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</si>
  <si>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</si>
  <si>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</si>
  <si>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</si>
  <si>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</si>
  <si>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</si>
  <si>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</si>
  <si>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</si>
  <si>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</si>
  <si>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</si>
  <si>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</si>
  <si>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</si>
  <si>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</si>
  <si>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</si>
  <si>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</si>
  <si>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</si>
  <si>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</si>
  <si>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</si>
  <si>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</si>
  <si>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</si>
  <si>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</si>
  <si>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</si>
  <si>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</si>
  <si>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</si>
  <si>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</si>
  <si>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</si>
  <si>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</si>
  <si>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</si>
  <si>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</si>
  <si>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</si>
  <si>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</si>
  <si>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</si>
  <si>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</si>
  <si>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</si>
  <si>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</si>
  <si>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</si>
  <si>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</si>
  <si>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</si>
  <si>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</si>
  <si>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</si>
  <si>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</si>
  <si>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</si>
  <si>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</si>
  <si>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</si>
  <si>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</si>
  <si>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</si>
  <si>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</si>
  <si>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</si>
  <si>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</si>
  <si>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</si>
  <si>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</si>
  <si>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</si>
  <si>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</si>
  <si>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</si>
  <si>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</si>
  <si>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</si>
  <si>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</si>
  <si>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</si>
  <si>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</si>
  <si>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</si>
  <si>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</si>
  <si>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</si>
  <si>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</si>
  <si>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</si>
  <si>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</si>
  <si>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</si>
  <si>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</si>
  <si>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</si>
  <si>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</si>
  <si>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</si>
  <si>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</si>
  <si>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</si>
  <si>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</si>
  <si>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</si>
  <si>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</si>
  <si>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</si>
  <si>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</si>
  <si>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</si>
  <si>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</si>
  <si>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</si>
  <si>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</si>
  <si>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</si>
  <si>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</si>
  <si>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</si>
  <si>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</si>
  <si>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</si>
  <si>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</si>
  <si>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</si>
  <si>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</si>
  <si>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</si>
  <si>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</si>
  <si>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</si>
  <si>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</si>
  <si>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</si>
  <si>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</si>
  <si>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</si>
  <si>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</si>
  <si>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</si>
  <si>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</si>
  <si>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</si>
  <si>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</si>
  <si>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</si>
  <si>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</si>
  <si>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</si>
  <si>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</si>
  <si>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</si>
  <si>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</si>
  <si>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</si>
  <si>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</si>
  <si>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</si>
  <si>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</si>
  <si>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</si>
  <si>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</si>
  <si>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</si>
  <si>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</si>
  <si>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</si>
  <si>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</si>
  <si>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</si>
  <si>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</si>
  <si>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</si>
  <si>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</si>
  <si>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</si>
  <si>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</si>
  <si>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</si>
  <si>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</si>
  <si>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</si>
  <si>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</si>
  <si>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</si>
  <si>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</si>
  <si>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</si>
  <si>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</si>
  <si>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</si>
  <si>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</si>
  <si>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</si>
  <si>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</si>
  <si>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</si>
  <si>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</si>
  <si>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</si>
  <si>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</si>
  <si>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</si>
  <si>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</si>
  <si>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</si>
  <si>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</si>
  <si>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</si>
  <si>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</si>
  <si>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</si>
  <si>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</si>
  <si>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</si>
  <si>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</si>
  <si>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</si>
  <si>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</si>
  <si>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</si>
  <si>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</si>
  <si>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</si>
  <si>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</si>
  <si>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</si>
  <si>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</si>
  <si>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</si>
  <si>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</si>
  <si>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</si>
  <si>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</si>
  <si>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</si>
  <si>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</si>
  <si>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</si>
  <si>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</si>
  <si>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</si>
  <si>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</si>
  <si>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</si>
  <si>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</si>
  <si>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</si>
  <si>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</si>
  <si>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</si>
  <si>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</si>
  <si>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</si>
  <si>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</si>
  <si>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</si>
  <si>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</si>
  <si>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</si>
  <si>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</si>
  <si>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</si>
  <si>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</si>
  <si>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</si>
  <si>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</si>
  <si>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</si>
  <si>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</si>
  <si>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</si>
  <si>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</si>
  <si>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</si>
  <si>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</si>
  <si>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</si>
  <si>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</si>
  <si>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</si>
  <si>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</si>
  <si>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</si>
  <si>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</si>
  <si>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</si>
  <si>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</si>
  <si>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</si>
  <si>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</si>
  <si>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</si>
  <si>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</si>
  <si>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</si>
  <si>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</si>
  <si>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</si>
  <si>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</si>
  <si>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</si>
  <si>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</si>
  <si>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</si>
  <si>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</si>
  <si>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</si>
  <si>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</si>
  <si>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</si>
  <si>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</si>
  <si>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</si>
  <si>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</si>
  <si>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</si>
  <si>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</si>
  <si>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</si>
  <si>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</si>
  <si>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</si>
  <si>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</si>
  <si>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</si>
  <si>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</si>
  <si>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</si>
  <si>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</si>
  <si>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</si>
  <si>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</si>
  <si>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</si>
  <si>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</si>
  <si>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</si>
  <si>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</si>
  <si>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</si>
  <si>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</si>
  <si>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</si>
  <si>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</si>
  <si>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</si>
  <si>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</si>
  <si>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</si>
  <si>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</si>
  <si>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</si>
  <si>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</si>
  <si>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</si>
  <si>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</si>
  <si>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</si>
  <si>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</si>
  <si>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</si>
  <si>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</si>
  <si>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</si>
  <si>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</si>
  <si>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</si>
  <si>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</si>
  <si>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</si>
  <si>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</si>
  <si>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</si>
  <si>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</si>
  <si>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</si>
  <si>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</si>
  <si>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</si>
  <si>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</si>
  <si>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</si>
  <si>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</si>
  <si>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</si>
  <si>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</si>
  <si>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</si>
  <si>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</si>
  <si>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</si>
  <si>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</si>
  <si>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</si>
  <si>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</si>
  <si>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</si>
  <si>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</si>
  <si>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</si>
  <si>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</si>
  <si>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</si>
  <si>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</si>
  <si>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</si>
  <si>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</si>
  <si>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</si>
  <si>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</si>
  <si>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</si>
  <si>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</si>
  <si>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</si>
  <si>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</si>
  <si>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</si>
  <si>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</si>
  <si>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</si>
  <si>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</si>
  <si>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</si>
  <si>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</si>
  <si>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</si>
  <si>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</si>
  <si>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</si>
  <si>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</si>
  <si>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</si>
  <si>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</si>
  <si>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</si>
  <si>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</si>
  <si>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</si>
  <si>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</si>
  <si>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</si>
  <si>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</si>
  <si>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</si>
  <si>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</si>
  <si>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</si>
  <si>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</si>
  <si>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</si>
  <si>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</si>
  <si>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</si>
  <si>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</si>
  <si>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</si>
  <si>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</si>
  <si>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</si>
  <si>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</si>
  <si>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</si>
  <si>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</si>
  <si>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</si>
  <si>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</si>
  <si>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</si>
  <si>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</si>
  <si>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</si>
  <si>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</si>
  <si>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</si>
  <si>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</si>
  <si>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</si>
  <si>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</si>
  <si>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</si>
  <si>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</si>
  <si>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</si>
  <si>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</si>
  <si>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</si>
  <si>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</si>
  <si>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</si>
  <si>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</si>
  <si>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</si>
  <si>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</si>
  <si>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</si>
  <si>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</si>
  <si>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</si>
  <si>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</si>
  <si>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</si>
  <si>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</si>
  <si>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</si>
  <si>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</si>
  <si>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</si>
  <si>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</si>
  <si>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</si>
  <si>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</si>
  <si>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</si>
  <si>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</si>
  <si>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</si>
  <si>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</si>
  <si>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</si>
  <si>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</si>
  <si>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</si>
  <si>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</si>
  <si>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</si>
  <si>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</si>
  <si>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</si>
  <si>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</si>
  <si>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</si>
  <si>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</si>
  <si>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</si>
  <si>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</si>
  <si>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</si>
  <si>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</si>
  <si>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</si>
  <si>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</si>
  <si>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</si>
  <si>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</si>
  <si>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</si>
  <si>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</si>
  <si>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</si>
  <si>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</si>
  <si>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</si>
  <si>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</si>
  <si>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</si>
  <si>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</si>
  <si>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</si>
  <si>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</si>
  <si>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</si>
  <si>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</si>
  <si>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</si>
  <si>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</si>
  <si>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</si>
  <si>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</si>
  <si>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</si>
  <si>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</si>
  <si>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</si>
  <si>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</si>
  <si>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</si>
  <si>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</si>
  <si>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</si>
  <si>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</si>
  <si>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</si>
  <si>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</si>
  <si>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</si>
  <si>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</si>
  <si>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</si>
  <si>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</si>
  <si>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</si>
  <si>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</si>
  <si>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</si>
  <si>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</si>
  <si>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</si>
  <si>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</si>
  <si>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</si>
  <si>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</si>
  <si>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</si>
  <si>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</si>
  <si>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</si>
  <si>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</si>
  <si>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</si>
  <si>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</si>
  <si>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</si>
  <si>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</si>
  <si>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</si>
  <si>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</si>
  <si>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</si>
  <si>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</si>
  <si>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</si>
  <si>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</si>
  <si>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</si>
  <si>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</si>
  <si>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</si>
  <si>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</si>
  <si>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</si>
  <si>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</si>
  <si>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</si>
  <si>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</si>
  <si>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</si>
  <si>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</si>
  <si>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</si>
  <si>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</si>
  <si>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</si>
  <si>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</si>
  <si>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</si>
  <si>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</si>
  <si>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</si>
  <si>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</si>
  <si>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</si>
  <si>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</si>
  <si>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</si>
  <si>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</si>
  <si>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</si>
  <si>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</si>
  <si>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</si>
  <si>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</si>
  <si>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</si>
  <si>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</si>
  <si>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</si>
  <si>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</si>
  <si>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</si>
  <si>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</si>
  <si>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</si>
  <si>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</si>
  <si>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</si>
  <si>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</si>
  <si>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</si>
  <si>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</si>
  <si>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</si>
  <si>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</si>
  <si>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</si>
  <si>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</si>
  <si>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</si>
  <si>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</si>
  <si>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</si>
  <si>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</si>
  <si>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</si>
  <si>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</si>
  <si>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</si>
  <si>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</si>
  <si>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</si>
  <si>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</si>
  <si>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</si>
  <si>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</si>
  <si>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</si>
  <si>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</si>
  <si>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</si>
  <si>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</si>
  <si>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</si>
  <si>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</si>
  <si>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</si>
  <si>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</si>
  <si>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</si>
  <si>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</si>
  <si>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</si>
  <si>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</si>
  <si>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</si>
  <si>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</si>
  <si>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</si>
  <si>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</si>
  <si>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</si>
  <si>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</si>
  <si>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</si>
  <si>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</si>
  <si>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</si>
  <si>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</si>
  <si>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</si>
  <si>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</si>
  <si>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</si>
  <si>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</si>
  <si>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</si>
  <si>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</si>
  <si>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</si>
  <si>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</si>
  <si>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</si>
  <si>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</si>
  <si>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</si>
  <si>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</si>
  <si>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</si>
  <si>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</si>
  <si>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</si>
  <si>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</si>
  <si>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</si>
  <si>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</si>
  <si>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</si>
  <si>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</si>
  <si>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</si>
  <si>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</si>
  <si>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</si>
  <si>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</si>
  <si>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</si>
  <si>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</si>
  <si>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</si>
  <si>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</si>
  <si>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</si>
  <si>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</si>
  <si>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</si>
  <si>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</si>
  <si>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</si>
  <si>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</si>
  <si>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</si>
  <si>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</si>
  <si>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</si>
  <si>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</si>
  <si>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</si>
  <si>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</si>
  <si>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</si>
  <si>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</si>
  <si>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</si>
  <si>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</si>
  <si>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</si>
  <si>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</si>
  <si>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</si>
  <si>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</si>
  <si>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</si>
  <si>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</si>
  <si>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</si>
  <si>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</si>
  <si>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</si>
  <si>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</si>
  <si>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</si>
  <si>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</si>
  <si>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</si>
  <si>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</si>
  <si>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</si>
  <si>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</si>
  <si>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</si>
  <si>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</si>
  <si>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</si>
  <si>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</si>
  <si>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</si>
  <si>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</si>
  <si>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</si>
  <si>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</si>
  <si>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</si>
  <si>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</si>
  <si>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</si>
  <si>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</si>
  <si>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</si>
  <si>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</si>
  <si>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</si>
  <si>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</si>
  <si>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</si>
  <si>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</si>
  <si>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</si>
  <si>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</si>
  <si>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</si>
  <si>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</si>
  <si>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</si>
  <si>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</si>
  <si>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</si>
  <si>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</si>
  <si>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</si>
  <si>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</si>
  <si>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</si>
  <si>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</si>
  <si>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</si>
  <si>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</si>
  <si>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</si>
  <si>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</si>
  <si>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</si>
  <si>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</si>
  <si>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</si>
  <si>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</si>
  <si>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</si>
  <si>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</si>
  <si>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</si>
  <si>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</si>
  <si>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</si>
  <si>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</si>
  <si>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</si>
  <si>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</si>
  <si>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</si>
  <si>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</si>
  <si>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</si>
  <si>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</si>
  <si>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</si>
  <si>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</si>
  <si>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</si>
  <si>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</si>
  <si>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</si>
  <si>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</si>
  <si>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</si>
  <si>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</si>
  <si>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</si>
  <si>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</si>
  <si>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</si>
  <si>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</si>
  <si>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</si>
  <si>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</si>
  <si>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</si>
  <si>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</si>
  <si>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</si>
  <si>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</si>
  <si>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</si>
  <si>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</si>
  <si>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</si>
  <si>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</si>
  <si>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</si>
  <si>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</si>
  <si>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</si>
  <si>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</si>
  <si>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</si>
  <si>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</si>
  <si>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</si>
  <si>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</si>
  <si>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</si>
  <si>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</si>
  <si>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</si>
  <si>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</si>
  <si>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</si>
  <si>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</si>
  <si>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</si>
  <si>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</si>
  <si>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</si>
  <si>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</si>
  <si>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</si>
  <si>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</si>
  <si>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</si>
  <si>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</si>
  <si>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</si>
  <si>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</si>
  <si>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</si>
  <si>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</si>
  <si>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</si>
  <si>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</si>
  <si>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</si>
  <si>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</si>
  <si>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</si>
  <si>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</si>
  <si>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</si>
  <si>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</si>
  <si>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</si>
  <si>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</si>
  <si>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</si>
  <si>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</si>
  <si>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</si>
  <si>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</si>
  <si>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</si>
  <si>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</si>
  <si>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</si>
  <si>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</si>
  <si>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</si>
  <si>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</si>
  <si>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</si>
  <si>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</si>
  <si>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</si>
  <si>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</si>
  <si>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</si>
  <si>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</si>
  <si>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</si>
  <si>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</si>
  <si>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</si>
  <si>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</si>
  <si>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</si>
  <si>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</si>
  <si>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</si>
  <si>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</si>
  <si>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</si>
  <si>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</si>
  <si>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</si>
  <si>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</si>
  <si>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</si>
  <si>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</si>
  <si>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</si>
  <si>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</si>
  <si>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</si>
  <si>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</si>
  <si>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</si>
  <si>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</si>
  <si>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</si>
  <si>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</si>
  <si>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</si>
  <si>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</si>
  <si>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</si>
  <si>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</si>
  <si>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</si>
  <si>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</si>
  <si>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</si>
  <si>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</si>
  <si>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</si>
  <si>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</si>
  <si>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</si>
  <si>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</si>
  <si>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</si>
  <si>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</si>
  <si>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</si>
  <si>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</si>
  <si>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</si>
  <si>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</si>
  <si>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</si>
  <si>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</si>
  <si>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</si>
  <si>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</si>
  <si>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</si>
  <si>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</si>
  <si>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</si>
  <si>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</si>
  <si>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</si>
  <si>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</si>
  <si>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</si>
  <si>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</si>
  <si>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</si>
  <si>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</si>
  <si>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</si>
  <si>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</si>
  <si>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</si>
  <si>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</si>
  <si>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</si>
  <si>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</si>
  <si>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</si>
  <si>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</si>
  <si>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</si>
  <si>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</si>
  <si>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</si>
  <si>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</si>
  <si>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</si>
  <si>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</si>
  <si>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</si>
  <si>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</si>
  <si>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</si>
  <si>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</si>
  <si>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</si>
  <si>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</si>
  <si>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</si>
  <si>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</si>
  <si>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</si>
  <si>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</si>
  <si>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</si>
  <si>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</si>
  <si>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</si>
  <si>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</si>
  <si>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</si>
  <si>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</si>
  <si>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</si>
  <si>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</si>
  <si>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</si>
  <si>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</si>
  <si>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</si>
  <si>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</si>
  <si>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</si>
  <si>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</si>
  <si>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</si>
  <si>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</si>
  <si>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</si>
  <si>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</si>
  <si>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</si>
  <si>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</si>
  <si>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</si>
  <si>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</si>
  <si>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</si>
  <si>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</si>
  <si>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</si>
  <si>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</si>
  <si>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</si>
  <si>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</si>
  <si>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</si>
  <si>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</si>
  <si>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</si>
  <si>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</si>
  <si>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</si>
  <si>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</si>
  <si>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</si>
  <si>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</si>
  <si>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</si>
  <si>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</si>
  <si>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</si>
  <si>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</si>
  <si>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</si>
  <si>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</si>
  <si>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</si>
  <si>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</si>
  <si>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</si>
  <si>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</si>
  <si>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</si>
  <si>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</si>
  <si>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</si>
  <si>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</si>
  <si>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</si>
  <si>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</si>
  <si>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</si>
  <si>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</si>
  <si>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</si>
  <si>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</si>
  <si>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</si>
  <si>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</si>
  <si>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</si>
  <si>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</si>
  <si>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</si>
  <si>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</si>
  <si>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</si>
  <si>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</si>
  <si>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</si>
  <si>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</si>
  <si>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</si>
  <si>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</si>
  <si>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</si>
  <si>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</si>
  <si>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</si>
  <si>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</si>
  <si>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</si>
  <si>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</si>
  <si>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</si>
  <si>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</si>
  <si>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</si>
  <si>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</si>
  <si>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</si>
  <si>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</si>
  <si>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</si>
  <si>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</si>
  <si>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</si>
  <si>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</si>
  <si>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</si>
  <si>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</si>
  <si>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</si>
  <si>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</si>
  <si>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</si>
  <si>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</si>
  <si>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</si>
  <si>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</si>
  <si>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</si>
  <si>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</si>
  <si>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</si>
  <si>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</si>
  <si>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</si>
  <si>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</si>
  <si>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</si>
  <si>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</si>
  <si>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</si>
  <si>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</si>
  <si>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</si>
  <si>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</si>
  <si>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</si>
  <si>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</si>
  <si>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</si>
  <si>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</si>
  <si>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</si>
  <si>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</si>
  <si>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</si>
  <si>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</si>
  <si>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</si>
  <si>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</si>
  <si>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</si>
  <si>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</si>
  <si>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</si>
  <si>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</si>
  <si>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</si>
  <si>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</si>
  <si>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</si>
  <si>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</si>
  <si>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</si>
  <si>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</si>
  <si>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</si>
  <si>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</si>
  <si>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</si>
  <si>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</si>
  <si>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</si>
  <si>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</si>
  <si>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</si>
  <si>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</si>
  <si>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</si>
  <si>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</si>
  <si>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</si>
  <si>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</si>
  <si>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</si>
  <si>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</si>
  <si>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</si>
  <si>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</si>
  <si>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</si>
  <si>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</si>
  <si>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</si>
  <si>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</si>
  <si>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</si>
  <si>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</si>
  <si>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</si>
  <si>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</si>
  <si>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</si>
  <si>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</si>
  <si>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</si>
  <si>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</si>
  <si>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</si>
  <si>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</si>
  <si>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</si>
  <si>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</si>
  <si>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</si>
  <si>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</si>
  <si>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</si>
  <si>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</si>
  <si>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</si>
  <si>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</si>
  <si>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</si>
  <si>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</si>
  <si>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</si>
  <si>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</si>
  <si>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</si>
  <si>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</si>
  <si>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</si>
  <si>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</si>
  <si>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</si>
  <si>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</si>
  <si>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</si>
  <si>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</si>
  <si>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</si>
  <si>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</si>
  <si>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</si>
  <si>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</si>
  <si>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</si>
  <si>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</si>
  <si>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</si>
  <si>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</si>
  <si>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</si>
  <si>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</si>
  <si>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</si>
  <si>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</si>
  <si>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</si>
  <si>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</si>
  <si>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</si>
  <si>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</si>
  <si>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</si>
  <si>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</si>
  <si>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</si>
  <si>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</si>
  <si>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</si>
  <si>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</si>
  <si>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</si>
  <si>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</si>
  <si>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</si>
  <si>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</si>
  <si>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</si>
  <si>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</si>
  <si>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</si>
  <si>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</si>
  <si>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</si>
  <si>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</si>
  <si>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</si>
  <si>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</si>
  <si>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</si>
  <si>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</si>
  <si>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</si>
  <si>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</si>
  <si>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</si>
  <si>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</si>
  <si>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</si>
  <si>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</si>
  <si>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</si>
  <si>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</si>
  <si>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</si>
  <si>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</si>
  <si>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</si>
  <si>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</si>
  <si>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</si>
  <si>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</si>
  <si>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</si>
  <si>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</si>
  <si>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</si>
  <si>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</si>
  <si>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</si>
  <si>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</si>
  <si>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</si>
  <si>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</si>
  <si>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</si>
  <si>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</si>
  <si>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</si>
  <si>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</si>
  <si>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</si>
  <si>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</si>
  <si>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</si>
  <si>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</si>
  <si>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</si>
  <si>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</si>
  <si>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</si>
  <si>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</si>
  <si>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</si>
  <si>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</si>
  <si>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</si>
  <si>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</si>
  <si>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</si>
  <si>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</si>
  <si>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</si>
  <si>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</si>
  <si>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</si>
  <si>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</si>
  <si>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</si>
  <si>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</si>
  <si>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</si>
  <si>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</si>
  <si>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</si>
  <si>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</si>
  <si>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</si>
  <si>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</si>
  <si>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</si>
  <si>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</si>
  <si>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</si>
  <si>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</si>
  <si>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</si>
  <si>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</si>
  <si>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</si>
  <si>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</si>
  <si>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</si>
  <si>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</si>
  <si>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</si>
  <si>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</si>
  <si>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</si>
  <si>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</si>
  <si>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</si>
  <si>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</si>
  <si>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</si>
  <si>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</si>
  <si>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</si>
  <si>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</si>
  <si>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</si>
  <si>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</si>
  <si>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</si>
  <si>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</si>
  <si>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</si>
  <si>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</si>
  <si>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</si>
  <si>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</si>
  <si>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</si>
  <si>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</si>
  <si>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</si>
  <si>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</si>
  <si>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</si>
  <si>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</si>
  <si>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</si>
  <si>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</si>
  <si>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</si>
  <si>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</si>
  <si>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</si>
  <si>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</si>
  <si>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</si>
  <si>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</si>
  <si>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</si>
  <si>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</si>
  <si>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</si>
  <si>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</si>
  <si>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</si>
  <si>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</si>
  <si>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</si>
  <si>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</si>
  <si>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</si>
  <si>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</si>
  <si>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</si>
  <si>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</si>
  <si>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</si>
  <si>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</si>
  <si>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</si>
  <si>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</si>
  <si>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</si>
  <si>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</si>
  <si>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</si>
  <si>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</si>
  <si>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</si>
  <si>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</si>
  <si>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</si>
  <si>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</si>
  <si>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</si>
  <si>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</si>
  <si>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</si>
  <si>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</si>
  <si>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</si>
  <si>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</si>
  <si>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</si>
  <si>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</si>
  <si>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</si>
  <si>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</si>
  <si>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</si>
  <si>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</si>
  <si>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</si>
  <si>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</si>
  <si>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</si>
  <si>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</si>
  <si>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</si>
  <si>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</si>
  <si>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</si>
  <si>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</si>
  <si>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</si>
  <si>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</si>
  <si>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</si>
  <si>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</si>
  <si>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</si>
  <si>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</si>
  <si>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</si>
  <si>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</si>
  <si>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</si>
  <si>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</si>
  <si>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</si>
  <si>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</si>
  <si>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</si>
  <si>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</si>
  <si>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</si>
  <si>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</si>
  <si>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</si>
  <si>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</si>
  <si>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</si>
  <si>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</si>
  <si>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</si>
  <si>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</si>
  <si>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</si>
  <si>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</si>
  <si>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</si>
  <si>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</si>
  <si>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</si>
  <si>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</si>
  <si>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</si>
  <si>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</si>
  <si>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</si>
  <si>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</si>
  <si>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</si>
  <si>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</si>
  <si>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</si>
  <si>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</si>
  <si>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</si>
  <si>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</si>
  <si>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</si>
  <si>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</si>
  <si>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</si>
  <si>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</si>
  <si>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</si>
  <si>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</si>
  <si>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</si>
  <si>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</si>
  <si>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</si>
  <si>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</si>
  <si>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</si>
  <si>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</si>
  <si>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</si>
  <si>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</si>
  <si>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</si>
  <si>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</si>
  <si>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</si>
  <si>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</si>
  <si>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</si>
  <si>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</si>
  <si>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</si>
  <si>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</si>
  <si>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</si>
  <si>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</si>
  <si>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</si>
  <si>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</si>
  <si>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</si>
  <si>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</si>
  <si>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</si>
  <si>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</si>
  <si>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</si>
  <si>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</si>
  <si>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</si>
  <si>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</si>
  <si>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</si>
  <si>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</si>
  <si>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</si>
  <si>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</si>
  <si>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</si>
  <si>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</si>
  <si>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</si>
  <si>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</si>
  <si>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</si>
  <si>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</si>
  <si>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</si>
  <si>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</si>
  <si>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</si>
  <si>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</si>
  <si>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</si>
  <si>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</si>
  <si>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</si>
  <si>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</si>
  <si>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</si>
  <si>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</si>
  <si>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</si>
  <si>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</si>
  <si>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</si>
  <si>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</si>
  <si>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</si>
  <si>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</si>
  <si>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</si>
  <si>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</si>
  <si>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</si>
  <si>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</si>
  <si>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</si>
  <si>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</si>
  <si>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</si>
  <si>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</si>
  <si>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</si>
  <si>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</si>
  <si>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</si>
  <si>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</si>
  <si>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</si>
  <si>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</si>
  <si>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</si>
  <si>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</si>
  <si>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</si>
  <si>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</si>
  <si>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</si>
  <si>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</si>
  <si>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</si>
  <si>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</si>
  <si>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</si>
  <si>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</si>
  <si>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</si>
  <si>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</si>
  <si>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</si>
  <si>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</si>
  <si>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</si>
  <si>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</si>
  <si>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</si>
  <si>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</si>
  <si>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</si>
  <si>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</si>
  <si>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</si>
  <si>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</si>
  <si>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</si>
  <si>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</si>
  <si>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</si>
  <si>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</si>
  <si>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</si>
  <si>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</si>
  <si>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</si>
  <si>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</si>
  <si>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</si>
  <si>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</si>
  <si>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</si>
  <si>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</si>
  <si>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</si>
  <si>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</si>
  <si>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</si>
  <si>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</si>
  <si>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</si>
  <si>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</si>
  <si>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</si>
  <si>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</si>
  <si>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</si>
  <si>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</si>
  <si>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</si>
  <si>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</si>
  <si>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</si>
  <si>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</si>
  <si>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</si>
  <si>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</si>
  <si>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</si>
  <si>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</si>
  <si>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</si>
  <si>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</si>
  <si>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</si>
  <si>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</si>
  <si>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</si>
  <si>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</si>
  <si>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</si>
  <si>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</si>
  <si>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</si>
  <si>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</si>
  <si>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</si>
  <si>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</si>
  <si>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</si>
  <si>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</si>
  <si>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</si>
  <si>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</si>
  <si>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</si>
  <si>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</si>
  <si>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</si>
  <si>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</si>
  <si>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</si>
  <si>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</si>
  <si>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</si>
  <si>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</si>
  <si>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</si>
  <si>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</si>
  <si>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</si>
  <si>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</si>
  <si>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</si>
  <si>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</si>
  <si>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</si>
  <si>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</si>
  <si>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</si>
  <si>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</si>
  <si>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</si>
  <si>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</si>
  <si>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</si>
  <si>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</si>
  <si>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</si>
  <si>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</si>
  <si>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</si>
  <si>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</si>
  <si>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</si>
  <si>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</si>
  <si>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</si>
  <si>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</si>
  <si>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</si>
  <si>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</si>
  <si>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</si>
  <si>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</si>
  <si>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</si>
  <si>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</si>
  <si>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</si>
  <si>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</si>
  <si>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</si>
  <si>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</si>
  <si>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</si>
  <si>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</si>
  <si>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</si>
  <si>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</si>
  <si>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</si>
  <si>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</si>
  <si>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</si>
  <si>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</si>
  <si>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</si>
  <si>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</si>
  <si>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</si>
  <si>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</si>
  <si>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</si>
  <si>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</si>
  <si>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</si>
  <si>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</si>
  <si>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</si>
  <si>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</si>
  <si>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</si>
  <si>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</si>
  <si>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</si>
  <si>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</si>
  <si>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</si>
  <si>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</si>
  <si>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</si>
  <si>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</si>
  <si>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</si>
  <si>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</si>
  <si>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</si>
  <si>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</si>
  <si>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</si>
  <si>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</si>
  <si>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</si>
  <si>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</si>
  <si>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</si>
  <si>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</si>
  <si>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</si>
  <si>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</si>
  <si>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</si>
  <si>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</si>
  <si>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</si>
  <si>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</si>
  <si>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</si>
  <si>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</si>
  <si>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</si>
  <si>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</si>
  <si>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</si>
  <si>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</si>
  <si>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</si>
  <si>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</si>
  <si>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</si>
  <si>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</si>
  <si>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</si>
  <si>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</si>
  <si>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</si>
  <si>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</si>
  <si>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</si>
  <si>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</si>
  <si>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</si>
  <si>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</si>
  <si>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</si>
  <si>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</si>
  <si>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</si>
  <si>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</si>
  <si>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</si>
  <si>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</si>
  <si>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</si>
  <si>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</si>
  <si>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</si>
  <si>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</si>
  <si>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</si>
  <si>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</si>
  <si>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</si>
  <si>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</si>
  <si>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</si>
  <si>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</si>
  <si>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</si>
  <si>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</si>
  <si>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</si>
  <si>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</si>
  <si>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</si>
  <si>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</si>
  <si>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</si>
  <si>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</si>
  <si>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</si>
  <si>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</si>
  <si>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</si>
  <si>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</si>
  <si>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</si>
  <si>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</si>
  <si>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</si>
  <si>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</si>
  <si>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</si>
  <si>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</si>
  <si>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</si>
  <si>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</si>
  <si>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</si>
  <si>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</si>
  <si>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</si>
  <si>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</si>
  <si>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</si>
  <si>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</si>
  <si>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</si>
  <si>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</si>
  <si>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</si>
  <si>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</si>
  <si>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</si>
  <si>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</si>
  <si>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</si>
  <si>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</si>
  <si>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</si>
  <si>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</si>
  <si>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</si>
  <si>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</si>
  <si>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</si>
  <si>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</si>
  <si>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</si>
  <si>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</si>
  <si>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</si>
  <si>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</si>
  <si>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</si>
  <si>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</si>
  <si>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</si>
  <si>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</si>
  <si>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</si>
  <si>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</si>
  <si>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</si>
  <si>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</si>
  <si>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</si>
  <si>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</si>
  <si>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</si>
  <si>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</si>
  <si>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</si>
  <si>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</si>
  <si>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</si>
  <si>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</si>
  <si>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</si>
  <si>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</si>
  <si>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</si>
  <si>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</si>
  <si>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</si>
  <si>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</si>
  <si>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</si>
  <si>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</si>
  <si>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</si>
  <si>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</si>
  <si>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</si>
  <si>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</si>
  <si>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</si>
  <si>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</si>
  <si>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</si>
  <si>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</si>
  <si>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</si>
  <si>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</si>
  <si>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</si>
  <si>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</si>
  <si>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</si>
  <si>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</si>
  <si>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</si>
  <si>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</si>
  <si>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</si>
  <si>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</si>
  <si>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</si>
  <si>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</si>
  <si>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</si>
  <si>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</si>
  <si>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</si>
  <si>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</si>
  <si>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</si>
  <si>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</si>
  <si>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</si>
  <si>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</si>
  <si>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</si>
  <si>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</si>
  <si>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</si>
  <si>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</si>
  <si>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</si>
  <si>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</si>
  <si>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</si>
  <si>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</si>
  <si>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</si>
  <si>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</si>
  <si>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</si>
  <si>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</si>
  <si>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</si>
  <si>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</si>
  <si>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</si>
  <si>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</si>
  <si>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</si>
  <si>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</si>
  <si>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</si>
  <si>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</si>
  <si>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</si>
  <si>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</si>
  <si>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</si>
  <si>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</si>
  <si>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</si>
  <si>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</si>
  <si>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</si>
  <si>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</si>
  <si>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</si>
  <si>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</si>
  <si>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</si>
  <si>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</si>
  <si>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</si>
  <si>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</si>
  <si>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</si>
  <si>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</si>
  <si>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</si>
  <si>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</si>
  <si>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</si>
  <si>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</si>
  <si>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</si>
  <si>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</si>
  <si>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</si>
  <si>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</si>
  <si>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</si>
  <si>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</si>
  <si>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</si>
  <si>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</si>
  <si>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</si>
  <si>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</si>
  <si>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</si>
  <si>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</si>
  <si>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</si>
  <si>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</si>
  <si>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</si>
  <si>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</si>
  <si>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</si>
  <si>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</si>
  <si>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</si>
  <si>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</si>
  <si>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</si>
  <si>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</si>
  <si>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</si>
  <si>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</si>
  <si>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</si>
  <si>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</si>
  <si>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</si>
  <si>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</si>
  <si>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</si>
  <si>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</si>
  <si>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</si>
  <si>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</si>
  <si>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</si>
  <si>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</si>
  <si>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</si>
  <si>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</si>
  <si>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</si>
  <si>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</si>
  <si>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</si>
  <si>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</si>
  <si>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</si>
  <si>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</si>
  <si>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</si>
  <si>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</si>
  <si>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</si>
  <si>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</si>
  <si>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</si>
  <si>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</si>
  <si>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</si>
  <si>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</si>
  <si>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</si>
  <si>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</si>
  <si>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</si>
  <si>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</si>
  <si>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</si>
  <si>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</si>
  <si>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</si>
  <si>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</si>
  <si>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</si>
  <si>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</si>
  <si>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</si>
  <si>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</si>
  <si>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</si>
  <si>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</si>
  <si>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</si>
  <si>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</si>
  <si>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</si>
  <si>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</si>
  <si>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</si>
  <si>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</si>
  <si>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</si>
  <si>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</si>
  <si>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</si>
  <si>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</si>
  <si>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</si>
  <si>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</si>
  <si>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</si>
  <si>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</si>
  <si>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</si>
  <si>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</si>
  <si>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</si>
  <si>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</si>
  <si>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</si>
  <si>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</si>
  <si>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</si>
  <si>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</si>
  <si>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</si>
  <si>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</si>
  <si>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</si>
  <si>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</si>
  <si>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</si>
  <si>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</si>
  <si>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</si>
  <si>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</si>
  <si>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</si>
  <si>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</si>
  <si>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</si>
  <si>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</si>
  <si>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</si>
  <si>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</si>
  <si>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</si>
  <si>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</si>
  <si>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</si>
  <si>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</si>
  <si>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</si>
  <si>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</si>
  <si>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</si>
  <si>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</si>
  <si>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</si>
  <si>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</si>
  <si>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</si>
  <si>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</si>
  <si>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</si>
  <si>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</si>
  <si>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</si>
  <si>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</si>
  <si>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</si>
  <si>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</si>
  <si>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</si>
  <si>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</si>
  <si>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</si>
  <si>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</si>
  <si>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</si>
  <si>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</si>
  <si>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</si>
  <si>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</si>
  <si>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</si>
  <si>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</si>
  <si>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</si>
  <si>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</si>
  <si>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</si>
  <si>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</si>
  <si>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</si>
  <si>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</si>
  <si>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</si>
  <si>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</si>
  <si>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</si>
  <si>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</si>
  <si>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</si>
  <si>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</si>
  <si>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</si>
  <si>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</si>
  <si>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</si>
  <si>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</si>
  <si>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</si>
  <si>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</si>
  <si>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</si>
  <si>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</si>
  <si>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</si>
  <si>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</si>
  <si>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</si>
  <si>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</si>
  <si>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</si>
  <si>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</si>
  <si>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</si>
  <si>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</si>
  <si>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</si>
  <si>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</si>
  <si>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</si>
  <si>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</si>
  <si>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</si>
  <si>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</si>
  <si>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</si>
  <si>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</si>
  <si>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</si>
  <si>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</si>
  <si>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</si>
  <si>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</si>
  <si>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</si>
  <si>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</si>
  <si>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</si>
  <si>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</si>
  <si>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</si>
  <si>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</si>
  <si>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</si>
  <si>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</si>
  <si>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</si>
  <si>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</si>
  <si>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</si>
  <si>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</si>
  <si>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</si>
  <si>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</si>
  <si>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</si>
  <si>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</si>
  <si>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</si>
  <si>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</si>
  <si>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</si>
  <si>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</si>
  <si>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</si>
  <si>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</si>
  <si>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</si>
  <si>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</si>
  <si>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</si>
  <si>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</si>
  <si>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</si>
  <si>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</si>
  <si>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</si>
  <si>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</si>
  <si>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</si>
  <si>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</si>
  <si>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</si>
  <si>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</si>
  <si>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</si>
  <si>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</si>
  <si>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</si>
  <si>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</si>
  <si>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</si>
  <si>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</si>
  <si>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</si>
  <si>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</si>
  <si>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</si>
  <si>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</si>
  <si>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</si>
  <si>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</si>
  <si>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</si>
  <si>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</si>
  <si>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</si>
  <si>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</si>
  <si>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</si>
  <si>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</si>
  <si>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</si>
  <si>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</si>
  <si>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</si>
  <si>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</si>
  <si>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</si>
  <si>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</si>
  <si>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</si>
  <si>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</si>
  <si>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</si>
  <si>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</si>
  <si>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</si>
  <si>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</si>
  <si>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</si>
  <si>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</si>
  <si>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</si>
  <si>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</si>
  <si>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</si>
  <si>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</si>
  <si>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</si>
  <si>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</si>
  <si>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</si>
  <si>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</si>
  <si>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</si>
  <si>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</si>
  <si>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</si>
  <si>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</si>
  <si>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</si>
  <si>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</si>
  <si>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</si>
  <si>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</si>
  <si>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</si>
  <si>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</si>
  <si>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</si>
  <si>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</si>
  <si>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</si>
  <si>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</si>
  <si>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</si>
  <si>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</si>
  <si>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</si>
  <si>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</si>
  <si>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</si>
  <si>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</si>
  <si>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</si>
  <si>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</si>
  <si>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</si>
  <si>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</si>
  <si>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</si>
  <si>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</si>
  <si>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</si>
  <si>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</si>
  <si>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</si>
  <si>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</si>
  <si>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</si>
  <si>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</si>
  <si>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</si>
  <si>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</si>
  <si>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</si>
  <si>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</si>
  <si>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</si>
  <si>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</si>
  <si>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</si>
  <si>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</si>
  <si>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</si>
  <si>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</si>
  <si>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</si>
  <si>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</si>
  <si>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</si>
  <si>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</si>
  <si>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</si>
  <si>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</si>
  <si>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</si>
  <si>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</si>
  <si>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</si>
  <si>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</si>
  <si>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</si>
  <si>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</si>
  <si>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</si>
  <si>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</si>
  <si>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</si>
  <si>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</si>
  <si>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</si>
  <si>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</si>
  <si>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</si>
  <si>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</si>
  <si>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</si>
  <si>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</si>
  <si>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</si>
  <si>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</si>
  <si>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</si>
  <si>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</si>
  <si>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</si>
  <si>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</si>
  <si>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</si>
  <si>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</si>
  <si>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</si>
  <si>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</si>
  <si>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</si>
  <si>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</si>
  <si>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</si>
  <si>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</si>
  <si>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</si>
  <si>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</si>
  <si>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</si>
  <si>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</si>
  <si>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</si>
  <si>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</si>
  <si>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</si>
  <si>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</si>
  <si>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</si>
  <si>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</si>
  <si>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</si>
  <si>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</si>
  <si>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</si>
  <si>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</si>
  <si>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</si>
  <si>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</si>
  <si>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</si>
  <si>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</si>
  <si>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</si>
  <si>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</si>
  <si>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</si>
  <si>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</si>
  <si>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</si>
  <si>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</si>
  <si>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</si>
  <si>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</si>
  <si>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</si>
  <si>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</si>
  <si>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</si>
  <si>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</si>
  <si>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</si>
  <si>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</si>
  <si>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</si>
  <si>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</si>
  <si>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</si>
  <si>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</si>
  <si>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</si>
  <si>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</si>
  <si>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</si>
  <si>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</si>
  <si>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</si>
  <si>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</si>
  <si>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</si>
  <si>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</si>
  <si>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</si>
  <si>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</si>
  <si>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</si>
  <si>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</si>
  <si>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</si>
  <si>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</si>
  <si>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</si>
  <si>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</si>
  <si>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</si>
  <si>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</si>
  <si>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</si>
  <si>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</si>
  <si>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</si>
  <si>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</si>
  <si>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</si>
  <si>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</si>
  <si>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</si>
  <si>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</si>
  <si>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</si>
  <si>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</si>
  <si>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</si>
  <si>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</si>
  <si>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</si>
  <si>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</si>
  <si>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</si>
  <si>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</si>
  <si>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</si>
  <si>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</si>
  <si>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</si>
  <si>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</si>
  <si>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</si>
  <si>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</si>
  <si>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</si>
  <si>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</si>
  <si>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</si>
  <si>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</si>
  <si>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</si>
  <si>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</si>
  <si>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</si>
  <si>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</si>
  <si>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</si>
  <si>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</si>
  <si>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</si>
  <si>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</si>
  <si>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</si>
  <si>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</si>
  <si>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</si>
  <si>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</si>
  <si>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</si>
  <si>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</si>
  <si>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</si>
  <si>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</si>
  <si>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</si>
  <si>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</si>
  <si>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</si>
  <si>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</si>
  <si>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</si>
  <si>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</si>
  <si>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</si>
  <si>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</si>
  <si>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</si>
  <si>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</si>
  <si>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</si>
  <si>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</si>
  <si>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</si>
  <si>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</si>
  <si>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</si>
  <si>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</si>
  <si>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</si>
  <si>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</si>
  <si>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</si>
  <si>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</si>
  <si>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</si>
  <si>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</si>
  <si>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</si>
  <si>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</si>
  <si>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</si>
  <si>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</si>
  <si>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</si>
  <si>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</si>
  <si>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</si>
  <si>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</si>
  <si>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</si>
  <si>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</si>
  <si>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</si>
  <si>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</si>
  <si>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</si>
  <si>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</si>
  <si>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</si>
  <si>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</si>
  <si>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</si>
  <si>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</si>
  <si>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</si>
  <si>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</si>
  <si>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</si>
  <si>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</si>
  <si>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</si>
  <si>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</si>
  <si>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</si>
  <si>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</si>
  <si>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</si>
  <si>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</si>
  <si>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</si>
  <si>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</si>
  <si>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</si>
  <si>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</si>
  <si>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</si>
  <si>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</si>
  <si>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</si>
  <si>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</si>
  <si>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</si>
  <si>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</si>
  <si>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</si>
  <si>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</si>
  <si>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</si>
  <si>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</si>
  <si>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</si>
  <si>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</si>
  <si>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</si>
  <si>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</si>
  <si>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</si>
  <si>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</si>
  <si>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</si>
  <si>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</si>
  <si>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</si>
  <si>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</si>
  <si>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</si>
  <si>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</si>
  <si>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</si>
  <si>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</si>
  <si>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</si>
  <si>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</si>
  <si>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</si>
  <si>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</si>
  <si>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</si>
  <si>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</si>
  <si>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</si>
  <si>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</si>
  <si>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</si>
  <si>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</si>
  <si>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</si>
  <si>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</si>
  <si>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</si>
  <si>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</si>
  <si>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</si>
  <si>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</si>
  <si>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</si>
  <si>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</si>
  <si>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</si>
  <si>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</si>
  <si>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</si>
  <si>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</si>
  <si>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</si>
  <si>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</si>
  <si>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</si>
  <si>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</si>
  <si>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</si>
  <si>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</si>
  <si>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</si>
  <si>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</si>
  <si>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</si>
  <si>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</si>
  <si>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</si>
  <si>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</si>
  <si>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</si>
  <si>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</si>
  <si>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</si>
  <si>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</si>
  <si>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</si>
  <si>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</si>
  <si>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</si>
  <si>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</si>
  <si>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</si>
  <si>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</si>
  <si>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</si>
  <si>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</si>
  <si>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</si>
  <si>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</si>
  <si>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</si>
  <si>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</si>
  <si>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</si>
  <si>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</si>
  <si>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</si>
  <si>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</si>
  <si>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</si>
  <si>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</si>
  <si>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</si>
  <si>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</si>
  <si>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</si>
  <si>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</si>
  <si>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</si>
  <si>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</si>
  <si>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</si>
  <si>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</si>
  <si>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</si>
  <si>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</si>
  <si>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</si>
  <si>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</si>
  <si>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</si>
  <si>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</si>
  <si>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</si>
  <si>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</si>
  <si>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</si>
  <si>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</si>
  <si>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</si>
  <si>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</si>
  <si>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</si>
  <si>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</si>
  <si>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</si>
  <si>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</si>
  <si>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</si>
  <si>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</si>
  <si>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</si>
  <si>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</si>
  <si>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</si>
  <si>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</si>
  <si>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</si>
  <si>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</si>
  <si>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</si>
  <si>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</si>
  <si>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</si>
  <si>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</si>
  <si>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</si>
  <si>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</si>
  <si>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</si>
  <si>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</si>
  <si>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</si>
  <si>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</si>
  <si>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</si>
  <si>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</si>
  <si>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</si>
  <si>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</si>
  <si>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</si>
  <si>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</si>
  <si>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</si>
  <si>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</si>
  <si>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</si>
  <si>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</si>
  <si>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</si>
  <si>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</si>
  <si>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</si>
  <si>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</si>
  <si>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</si>
  <si>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</si>
  <si>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</si>
  <si>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</si>
  <si>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</si>
  <si>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</si>
  <si>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</si>
  <si>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</si>
  <si>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</si>
  <si>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</si>
  <si>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</si>
  <si>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</si>
  <si>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</si>
  <si>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</si>
  <si>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</si>
  <si>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</si>
  <si>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</si>
  <si>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</si>
  <si>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</si>
  <si>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</si>
  <si>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</si>
  <si>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</si>
  <si>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</si>
  <si>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</si>
  <si>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</si>
  <si>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</si>
  <si>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</si>
  <si>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</si>
  <si>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</si>
  <si>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</si>
  <si>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</si>
  <si>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</si>
  <si>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</si>
  <si>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</si>
  <si>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</si>
  <si>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</si>
  <si>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</si>
  <si>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</si>
  <si>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</si>
  <si>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</si>
  <si>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</si>
  <si>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</si>
  <si>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</si>
  <si>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</si>
  <si>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</si>
  <si>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</si>
  <si>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</si>
  <si>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</si>
  <si>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</si>
  <si>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</si>
  <si>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</si>
  <si>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</si>
  <si>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</si>
  <si>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</si>
  <si>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</si>
  <si>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</si>
  <si>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</si>
  <si>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</si>
  <si>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</si>
  <si>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</si>
  <si>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</si>
  <si>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</si>
  <si>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</si>
  <si>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</si>
  <si>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</si>
  <si>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</si>
  <si>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</si>
  <si>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</si>
  <si>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</si>
  <si>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</si>
  <si>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</si>
  <si>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</si>
  <si>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</si>
  <si>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</si>
  <si>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</si>
  <si>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</si>
  <si>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</si>
  <si>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</si>
  <si>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</si>
  <si>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</si>
  <si>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</si>
  <si>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</si>
  <si>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</si>
  <si>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</si>
  <si>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</si>
  <si>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</si>
  <si>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</si>
  <si>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</si>
  <si>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</si>
  <si>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</si>
  <si>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</si>
  <si>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</si>
  <si>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</si>
  <si>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</si>
  <si>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</si>
  <si>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</si>
  <si>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</si>
  <si>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</si>
  <si>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</si>
  <si>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</si>
  <si>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</si>
  <si>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</si>
  <si>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</si>
  <si>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</si>
  <si>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</si>
  <si>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</si>
  <si>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</si>
  <si>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</si>
  <si>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</si>
  <si>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</si>
  <si>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</si>
  <si>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</si>
  <si>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</si>
  <si>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</si>
  <si>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</si>
  <si>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</si>
  <si>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</si>
  <si>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</si>
  <si>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</si>
  <si>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</si>
  <si>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</si>
  <si>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</si>
  <si>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</si>
  <si>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</si>
  <si>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</si>
  <si>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</si>
  <si>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</si>
  <si>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</si>
  <si>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</si>
  <si>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</si>
  <si>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</si>
  <si>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</si>
  <si>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</si>
  <si>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</si>
  <si>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</si>
  <si>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</si>
  <si>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</si>
  <si>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</si>
  <si>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</si>
  <si>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</si>
  <si>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</si>
  <si>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</si>
  <si>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</si>
  <si>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</si>
  <si>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</si>
  <si>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</si>
  <si>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</si>
  <si>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</si>
  <si>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</si>
  <si>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</si>
  <si>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</si>
  <si>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</si>
  <si>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</si>
  <si>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</si>
  <si>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</si>
  <si>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</si>
  <si>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</si>
  <si>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</si>
  <si>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</si>
  <si>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</si>
  <si>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</si>
  <si>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</si>
  <si>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</si>
  <si>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</si>
  <si>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</si>
  <si>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</si>
  <si>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</si>
  <si>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</si>
  <si>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</si>
  <si>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</si>
  <si>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</si>
  <si>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</si>
  <si>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</si>
  <si>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</si>
  <si>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</si>
  <si>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</si>
  <si>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</si>
  <si>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</si>
  <si>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</si>
  <si>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</si>
  <si>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</si>
  <si>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</si>
  <si>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</si>
  <si>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</si>
  <si>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</si>
  <si>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</si>
  <si>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</si>
  <si>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</si>
  <si>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</si>
  <si>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</si>
  <si>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</si>
  <si>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</si>
  <si>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</si>
  <si>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</si>
  <si>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</si>
  <si>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</si>
  <si>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</si>
  <si>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</si>
  <si>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</si>
  <si>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</si>
  <si>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</si>
  <si>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</si>
  <si>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</si>
  <si>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</si>
  <si>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</si>
  <si>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</si>
  <si>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</si>
  <si>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</si>
  <si>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</si>
  <si>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</si>
  <si>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</si>
  <si>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</si>
  <si>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</si>
  <si>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</si>
  <si>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</si>
  <si>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</si>
  <si>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</si>
  <si>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</si>
  <si>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</si>
  <si>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</si>
  <si>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</si>
  <si>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</si>
  <si>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</si>
  <si>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</si>
  <si>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</si>
  <si>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</si>
  <si>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</si>
  <si>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</si>
  <si>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</si>
  <si>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</si>
  <si>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</si>
  <si>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</si>
  <si>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</si>
  <si>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</si>
  <si>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</si>
  <si>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</si>
  <si>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</si>
  <si>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</si>
  <si>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</si>
  <si>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</si>
  <si>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</si>
  <si>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</si>
  <si>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</si>
  <si>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</si>
  <si>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</si>
  <si>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</si>
  <si>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</si>
  <si>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</si>
  <si>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</si>
  <si>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</si>
  <si>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</si>
  <si>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</si>
  <si>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</si>
  <si>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</si>
  <si>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</si>
  <si>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</si>
  <si>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</si>
  <si>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</si>
  <si>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</si>
  <si>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</si>
  <si>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</si>
  <si>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</si>
  <si>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</si>
  <si>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</si>
  <si>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</si>
  <si>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</si>
  <si>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</si>
  <si>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</si>
  <si>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</si>
  <si>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</si>
  <si>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</si>
  <si>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</si>
  <si>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</si>
  <si>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</si>
  <si>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</si>
  <si>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</si>
  <si>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</si>
  <si>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</si>
  <si>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</si>
  <si>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</si>
  <si>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</si>
  <si>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</si>
  <si>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</si>
  <si>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</si>
  <si>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</si>
  <si>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</si>
  <si>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</si>
  <si>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</si>
  <si>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</si>
  <si>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</si>
  <si>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</si>
  <si>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</si>
  <si>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</si>
  <si>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</si>
  <si>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</si>
  <si>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</si>
  <si>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</si>
  <si>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</si>
  <si>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</si>
  <si>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</si>
  <si>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</si>
  <si>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</si>
  <si>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</si>
  <si>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</si>
  <si>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</si>
  <si>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</si>
  <si>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</si>
  <si>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</si>
  <si>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</si>
  <si>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</si>
  <si>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</si>
  <si>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</si>
  <si>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</si>
  <si>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</si>
  <si>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</si>
  <si>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</si>
  <si>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</si>
  <si>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</si>
  <si>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</si>
  <si>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</si>
  <si>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</si>
  <si>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</si>
  <si>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</si>
  <si>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</si>
  <si>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</si>
  <si>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</si>
  <si>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</si>
  <si>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</si>
  <si>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</si>
  <si>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</si>
  <si>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</si>
  <si>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</si>
  <si>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</si>
  <si>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</si>
  <si>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</si>
  <si>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</si>
  <si>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</si>
  <si>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</si>
  <si>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</si>
  <si>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</si>
  <si>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</si>
  <si>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</si>
  <si>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</si>
  <si>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</si>
  <si>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</si>
  <si>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</si>
  <si>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</si>
  <si>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</si>
  <si>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</si>
  <si>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</si>
  <si>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</si>
  <si>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</si>
  <si>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</si>
  <si>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</si>
  <si>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</si>
  <si>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</si>
  <si>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</si>
  <si>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</si>
  <si>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</si>
  <si>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</si>
  <si>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</si>
  <si>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</si>
  <si>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</si>
  <si>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</si>
  <si>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</si>
  <si>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</si>
  <si>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</si>
  <si>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</si>
  <si>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</si>
  <si>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</si>
  <si>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</si>
  <si>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</si>
  <si>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</si>
  <si>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</si>
  <si>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</si>
  <si>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</si>
  <si>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</si>
  <si>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</si>
  <si>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</si>
  <si>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</si>
  <si>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</si>
  <si>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</si>
  <si>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</si>
  <si>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</si>
  <si>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</si>
  <si>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</si>
  <si>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</si>
  <si>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</si>
  <si>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</si>
  <si>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</si>
  <si>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</si>
  <si>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</si>
  <si>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</si>
  <si>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</si>
  <si>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</si>
  <si>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</si>
  <si>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</si>
  <si>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</si>
  <si>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</si>
  <si>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</si>
  <si>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</si>
  <si>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</si>
  <si>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</si>
  <si>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</si>
  <si>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</si>
  <si>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</si>
  <si>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</si>
  <si>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</si>
  <si>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</si>
  <si>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</si>
  <si>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</si>
  <si>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</si>
  <si>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</si>
  <si>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</si>
  <si>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</si>
  <si>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</si>
  <si>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</si>
  <si>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</si>
  <si>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</si>
  <si>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</si>
  <si>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</si>
  <si>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</si>
  <si>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</si>
  <si>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</si>
  <si>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</si>
  <si>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</si>
  <si>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</si>
  <si>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</si>
  <si>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</si>
  <si>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</si>
  <si>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</si>
  <si>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</si>
  <si>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</si>
  <si>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</si>
  <si>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</si>
  <si>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</si>
  <si>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</si>
  <si>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</si>
  <si>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</si>
  <si>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</si>
  <si>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</si>
  <si>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</si>
  <si>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</si>
  <si>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</si>
  <si>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</si>
  <si>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</si>
  <si>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</si>
  <si>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</si>
  <si>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</si>
  <si>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</si>
  <si>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</si>
  <si>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</si>
  <si>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</si>
  <si>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</si>
  <si>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</si>
  <si>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</si>
  <si>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</si>
  <si>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</si>
  <si>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</si>
  <si>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</si>
  <si>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</si>
  <si>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</si>
  <si>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</si>
  <si>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</si>
  <si>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</si>
  <si>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</si>
  <si>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</si>
  <si>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</si>
  <si>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</si>
  <si>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</si>
  <si>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</si>
  <si>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</si>
  <si>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</si>
  <si>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</si>
  <si>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</si>
  <si>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</si>
  <si>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</si>
  <si>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</si>
  <si>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</si>
  <si>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</si>
  <si>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</si>
  <si>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</si>
  <si>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</si>
  <si>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</si>
  <si>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</si>
  <si>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</si>
  <si>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</si>
  <si>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</si>
  <si>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</si>
  <si>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</si>
  <si>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</si>
  <si>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</si>
  <si>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</si>
  <si>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</si>
  <si>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</si>
  <si>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</si>
  <si>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</si>
  <si>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</si>
  <si>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</si>
  <si>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</si>
  <si>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</si>
  <si>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</si>
  <si>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</si>
  <si>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</si>
  <si>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</si>
  <si>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</si>
  <si>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</si>
  <si>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</si>
  <si>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</si>
  <si>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</si>
  <si>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</si>
  <si>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</si>
  <si>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</si>
  <si>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</si>
  <si>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</si>
  <si>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</si>
  <si>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</si>
  <si>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</si>
  <si>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</si>
  <si>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</si>
  <si>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</si>
  <si>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</si>
  <si>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</si>
  <si>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</si>
  <si>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</si>
  <si>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</si>
  <si>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</si>
  <si>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</si>
  <si>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</si>
  <si>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</si>
  <si>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</si>
  <si>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</si>
  <si>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</si>
  <si>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</si>
  <si>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</si>
  <si>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</si>
  <si>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</si>
  <si>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</si>
  <si>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</si>
  <si>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</si>
  <si>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</si>
  <si>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</si>
  <si>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</si>
  <si>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</si>
  <si>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</si>
  <si>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</si>
  <si>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</si>
  <si>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</si>
  <si>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</si>
  <si>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</si>
  <si>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</si>
  <si>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</si>
  <si>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</si>
  <si>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</si>
  <si>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</si>
  <si>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</si>
  <si>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</si>
  <si>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</si>
  <si>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</si>
  <si>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</si>
  <si>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</si>
  <si>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</si>
  <si>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</si>
  <si>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</si>
  <si>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</si>
  <si>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</si>
  <si>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</si>
  <si>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</si>
  <si>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</si>
  <si>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</si>
  <si>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</si>
  <si>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</si>
  <si>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</si>
  <si>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</si>
  <si>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</si>
  <si>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</si>
  <si>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</si>
  <si>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</si>
  <si>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</si>
  <si>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</si>
  <si>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</si>
  <si>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</si>
  <si>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</si>
  <si>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</si>
  <si>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</si>
  <si>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</si>
  <si>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</si>
  <si>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</si>
  <si>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</si>
  <si>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</si>
  <si>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</si>
  <si>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</si>
  <si>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</si>
  <si>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</si>
  <si>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</si>
  <si>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</si>
  <si>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</si>
  <si>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</si>
  <si>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</si>
  <si>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</si>
  <si>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</si>
  <si>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</si>
  <si>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</si>
  <si>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</si>
  <si>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</si>
  <si>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</si>
  <si>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</si>
  <si>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</si>
  <si>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</si>
  <si>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</si>
  <si>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</si>
  <si>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</si>
  <si>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</si>
  <si>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</si>
  <si>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</si>
  <si>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</si>
  <si>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</si>
  <si>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</si>
  <si>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</si>
  <si>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</si>
  <si>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</si>
  <si>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</si>
  <si>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</si>
  <si>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</si>
  <si>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</si>
  <si>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</si>
  <si>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</si>
  <si>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</si>
  <si>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</si>
  <si>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</si>
  <si>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</si>
  <si>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</si>
  <si>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</si>
  <si>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</si>
  <si>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</si>
  <si>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</si>
  <si>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</si>
  <si>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</si>
  <si>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</si>
  <si>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</si>
  <si>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</si>
  <si>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</si>
  <si>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</si>
  <si>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</si>
  <si>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</si>
  <si>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</si>
  <si>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</si>
  <si>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</si>
  <si>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</si>
  <si>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</si>
  <si>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</si>
  <si>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</si>
  <si>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</si>
  <si>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</si>
  <si>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</si>
  <si>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</si>
  <si>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</si>
  <si>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</si>
  <si>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</si>
  <si>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</si>
  <si>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</si>
  <si>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</si>
  <si>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</si>
  <si>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</si>
  <si>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</si>
  <si>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</si>
  <si>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</si>
  <si>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</si>
  <si>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</si>
  <si>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</si>
  <si>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</si>
  <si>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</si>
  <si>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</si>
  <si>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</si>
  <si>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</si>
  <si>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</si>
  <si>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</si>
  <si>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</si>
  <si>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</si>
  <si>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</si>
  <si>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</si>
  <si>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</si>
  <si>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</si>
  <si>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</si>
  <si>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</si>
  <si>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</si>
  <si>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</si>
  <si>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</si>
  <si>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</si>
  <si>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</si>
  <si>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</si>
  <si>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</si>
  <si>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</si>
  <si>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</si>
  <si>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</si>
  <si>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</si>
  <si>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</si>
  <si>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</si>
  <si>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</si>
  <si>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</si>
  <si>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</si>
  <si>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</si>
  <si>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</si>
  <si>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</si>
  <si>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</si>
  <si>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</si>
  <si>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</si>
  <si>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</si>
  <si>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</si>
  <si>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</si>
  <si>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</si>
  <si>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</si>
  <si>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</si>
  <si>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</si>
  <si>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</si>
  <si>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</si>
  <si>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</si>
  <si>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</si>
  <si>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</si>
  <si>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</si>
  <si>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</si>
  <si>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</si>
  <si>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</si>
  <si>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</si>
  <si>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</si>
  <si>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</si>
  <si>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</si>
  <si>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</si>
  <si>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</si>
  <si>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</si>
  <si>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</si>
  <si>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</si>
  <si>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</si>
  <si>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</si>
  <si>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</si>
  <si>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</si>
  <si>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</si>
  <si>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</si>
  <si>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</si>
  <si>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</si>
  <si>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</si>
  <si>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</si>
  <si>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</si>
  <si>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</si>
  <si>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</si>
  <si>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</si>
  <si>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</si>
  <si>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</si>
  <si>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</si>
  <si>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</si>
  <si>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</si>
  <si>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</si>
  <si>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</si>
  <si>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</si>
  <si>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</si>
  <si>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</si>
  <si>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</si>
  <si>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</si>
  <si>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</si>
  <si>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</si>
  <si>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</si>
  <si>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</si>
  <si>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</si>
  <si>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</si>
  <si>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</si>
  <si>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</si>
  <si>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</si>
  <si>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</si>
  <si>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</si>
  <si>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</si>
  <si>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</si>
  <si>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</si>
  <si>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</si>
  <si>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</si>
  <si>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</si>
  <si>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</si>
  <si>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</si>
  <si>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</si>
  <si>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</si>
  <si>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</si>
  <si>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</si>
  <si>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</si>
  <si>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</si>
  <si>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</si>
  <si>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</si>
  <si>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</si>
  <si>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</si>
  <si>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</si>
  <si>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</si>
  <si>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</si>
  <si>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</si>
  <si>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</si>
  <si>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</si>
  <si>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</si>
  <si>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</si>
  <si>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</si>
  <si>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</si>
  <si>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</si>
  <si>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</si>
  <si>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</si>
  <si>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</si>
  <si>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</si>
  <si>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</si>
  <si>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</si>
  <si>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</si>
  <si>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</si>
  <si>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</si>
  <si>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</si>
  <si>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</si>
  <si>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</si>
  <si>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</si>
  <si>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</si>
  <si>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</si>
  <si>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</si>
  <si>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</si>
  <si>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</si>
  <si>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</si>
  <si>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</si>
  <si>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</si>
  <si>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</si>
  <si>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</si>
  <si>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</si>
  <si>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</si>
  <si>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</si>
  <si>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</si>
  <si>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</si>
  <si>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</si>
  <si>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</si>
  <si>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</si>
  <si>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</si>
  <si>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</si>
  <si>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</si>
  <si>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</si>
  <si>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</si>
  <si>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</si>
  <si>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</si>
  <si>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</si>
  <si>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</si>
  <si>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</si>
  <si>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</si>
  <si>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</si>
  <si>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</si>
  <si>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</si>
  <si>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</si>
  <si>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</si>
  <si>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</si>
  <si>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</si>
  <si>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</si>
  <si>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</si>
  <si>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</si>
  <si>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</si>
  <si>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</si>
  <si>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</si>
  <si>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</si>
  <si>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</si>
  <si>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</si>
  <si>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</si>
  <si>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</si>
  <si>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</si>
  <si>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</si>
  <si>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</si>
  <si>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</si>
  <si>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</si>
  <si>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</si>
  <si>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</si>
  <si>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</si>
  <si>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</si>
  <si>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</si>
  <si>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</si>
  <si>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</si>
  <si>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</si>
  <si>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</si>
  <si>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</si>
  <si>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</si>
  <si>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</si>
  <si>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</si>
  <si>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</si>
  <si>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</si>
  <si>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</si>
  <si>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</si>
  <si>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</si>
  <si>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</si>
  <si>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</si>
  <si>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</si>
  <si>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</si>
  <si>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</si>
  <si>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</si>
  <si>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</si>
  <si>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</si>
  <si>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</si>
  <si>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</si>
  <si>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</si>
  <si>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</si>
  <si>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</si>
  <si>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</si>
  <si>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</si>
  <si>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</si>
  <si>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</si>
  <si>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</si>
  <si>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</si>
  <si>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</si>
  <si>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</si>
  <si>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</si>
  <si>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</si>
  <si>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</si>
  <si>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</si>
  <si>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</si>
  <si>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</si>
  <si>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</si>
  <si>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</si>
  <si>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</si>
  <si>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</si>
  <si>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</si>
  <si>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</si>
  <si>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</si>
  <si>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</si>
  <si>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</si>
  <si>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</si>
  <si>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</si>
  <si>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</si>
  <si>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</si>
  <si>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</si>
  <si>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</si>
  <si>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</si>
  <si>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</si>
  <si>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</si>
  <si>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</si>
  <si>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</si>
  <si>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</si>
  <si>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</si>
  <si>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</si>
  <si>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</si>
  <si>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</si>
  <si>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</si>
  <si>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</si>
  <si>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</si>
  <si>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</si>
  <si>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</si>
  <si>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</si>
  <si>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</si>
  <si>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</si>
  <si>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</si>
  <si>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</si>
  <si>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</si>
  <si>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</si>
  <si>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</si>
  <si>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</si>
  <si>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</si>
  <si>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</si>
  <si>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</si>
  <si>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</si>
  <si>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</si>
  <si>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</si>
  <si>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</si>
  <si>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</si>
  <si>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</si>
  <si>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</si>
  <si>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</si>
  <si>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</si>
  <si>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</si>
  <si>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</si>
  <si>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</si>
  <si>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</si>
  <si>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</si>
  <si>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</si>
  <si>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</si>
  <si>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</si>
  <si>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</si>
  <si>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</si>
  <si>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</si>
  <si>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</si>
  <si>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</si>
  <si>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</si>
  <si>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</si>
  <si>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</si>
  <si>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</si>
  <si>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</si>
  <si>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</si>
  <si>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</si>
  <si>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</si>
  <si>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</si>
  <si>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</si>
  <si>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</si>
  <si>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</si>
  <si>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</si>
  <si>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</si>
  <si>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</si>
  <si>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</si>
  <si>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</si>
  <si>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</si>
  <si>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</si>
  <si>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</si>
  <si>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</si>
  <si>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</si>
  <si>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</si>
  <si>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</si>
  <si>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</si>
  <si>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</si>
  <si>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</si>
  <si>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</si>
  <si>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</si>
  <si>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</si>
  <si>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</si>
  <si>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</si>
  <si>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</si>
  <si>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</si>
  <si>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</si>
  <si>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</si>
  <si>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</si>
  <si>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</si>
  <si>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</si>
  <si>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</si>
  <si>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</si>
  <si>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</si>
  <si>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</si>
  <si>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</si>
  <si>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</si>
  <si>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</si>
  <si>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</si>
  <si>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</si>
  <si>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</si>
  <si>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</si>
  <si>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</si>
  <si>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</si>
  <si>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</si>
  <si>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</si>
  <si>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</si>
  <si>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</si>
  <si>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</si>
  <si>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</si>
  <si>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</si>
  <si>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</si>
  <si>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</si>
  <si>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</si>
  <si>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</si>
  <si>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</si>
  <si>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</si>
  <si>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</si>
  <si>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</si>
  <si>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</si>
  <si>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</si>
  <si>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</si>
  <si>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</si>
  <si>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</si>
  <si>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</si>
  <si>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</si>
  <si>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</si>
  <si>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</si>
  <si>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</si>
  <si>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</si>
  <si>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</si>
  <si>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</si>
  <si>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</si>
  <si>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</si>
  <si>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</si>
  <si>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</si>
  <si>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</si>
  <si>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</si>
  <si>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</si>
  <si>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</si>
  <si>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</si>
  <si>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</si>
  <si>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</si>
  <si>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</si>
  <si>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</si>
  <si>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</si>
  <si>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</si>
  <si>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</si>
  <si>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</si>
  <si>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</si>
  <si>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</si>
  <si>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</si>
  <si>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</si>
  <si>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</si>
  <si>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</si>
  <si>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</si>
  <si>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</si>
  <si>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</si>
  <si>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</si>
  <si>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</si>
  <si>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</si>
  <si>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</si>
  <si>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</si>
  <si>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</si>
  <si>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</si>
  <si>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</si>
  <si>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</si>
  <si>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</si>
  <si>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</si>
  <si>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</si>
  <si>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</si>
  <si>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</si>
  <si>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</si>
  <si>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</si>
  <si>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</si>
  <si>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</si>
  <si>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</si>
  <si>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</si>
  <si>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</si>
  <si>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</si>
  <si>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</si>
  <si>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</si>
  <si>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</si>
  <si>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</si>
  <si>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</si>
  <si>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</si>
  <si>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</si>
  <si>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</si>
  <si>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</si>
  <si>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</si>
  <si>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</si>
  <si>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</si>
  <si>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</si>
  <si>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</si>
  <si>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</si>
  <si>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</si>
  <si>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</si>
  <si>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</si>
  <si>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</si>
  <si>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</si>
  <si>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</si>
  <si>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</si>
  <si>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</si>
  <si>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</si>
  <si>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</si>
  <si>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</si>
  <si>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</si>
  <si>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</si>
  <si>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</si>
  <si>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</si>
  <si>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</si>
  <si>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</si>
  <si>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</si>
  <si>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</si>
  <si>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</si>
  <si>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</si>
  <si>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</si>
  <si>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</si>
  <si>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</si>
  <si>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</si>
  <si>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</si>
  <si>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</si>
  <si>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</si>
  <si>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</si>
  <si>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</si>
  <si>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</si>
  <si>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</si>
  <si>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</si>
  <si>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</si>
  <si>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</si>
  <si>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</si>
  <si>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</si>
  <si>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</si>
  <si>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</si>
  <si>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</si>
  <si>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</si>
  <si>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</si>
  <si>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</si>
  <si>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</si>
  <si>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</si>
  <si>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</si>
  <si>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</si>
  <si>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</si>
  <si>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</si>
  <si>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</si>
  <si>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</si>
  <si>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</si>
  <si>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</si>
  <si>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</si>
  <si>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</si>
  <si>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</si>
  <si>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</si>
  <si>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</si>
  <si>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</si>
  <si>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</si>
  <si>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</si>
  <si>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</si>
  <si>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</si>
  <si>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</si>
  <si>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</si>
  <si>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</si>
  <si>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</si>
  <si>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</si>
  <si>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</si>
  <si>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</si>
  <si>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</si>
  <si>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</si>
  <si>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</si>
  <si>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</si>
  <si>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</si>
  <si>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</si>
  <si>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</si>
  <si>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</si>
  <si>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</si>
  <si>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</si>
  <si>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</si>
  <si>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</si>
  <si>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</si>
  <si>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</si>
  <si>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</si>
  <si>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</si>
  <si>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</si>
  <si>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</si>
  <si>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</si>
  <si>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</si>
  <si>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</si>
  <si>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</si>
  <si>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</si>
  <si>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</si>
  <si>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</si>
  <si>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</si>
  <si>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</si>
  <si>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</si>
  <si>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</si>
  <si>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</si>
  <si>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</si>
  <si>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</si>
  <si>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</si>
  <si>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</si>
  <si>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</si>
  <si>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</si>
  <si>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</si>
  <si>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</si>
  <si>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</si>
  <si>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</si>
  <si>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</si>
  <si>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</si>
  <si>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</si>
  <si>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</si>
  <si>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</si>
  <si>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</si>
  <si>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</si>
  <si>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</si>
  <si>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</si>
  <si>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</si>
  <si>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</si>
  <si>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</si>
  <si>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</si>
  <si>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</si>
  <si>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</si>
  <si>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</si>
  <si>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</si>
  <si>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</si>
  <si>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</si>
  <si>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</si>
  <si>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</si>
  <si>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</si>
  <si>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</si>
  <si>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</si>
  <si>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</si>
  <si>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</si>
  <si>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</si>
  <si>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</si>
  <si>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</si>
  <si>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</si>
  <si>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</si>
  <si>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</si>
  <si>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</si>
  <si>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</si>
  <si>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</si>
  <si>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</si>
  <si>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</si>
  <si>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</si>
  <si>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</si>
  <si>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</si>
  <si>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</si>
  <si>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</si>
  <si>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</si>
  <si>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</si>
  <si>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</si>
  <si>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</si>
  <si>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</si>
  <si>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</si>
  <si>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</si>
  <si>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</si>
  <si>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</si>
  <si>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</si>
  <si>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</si>
  <si>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</si>
  <si>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</si>
  <si>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</si>
  <si>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</si>
  <si>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</si>
  <si>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</si>
  <si>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</si>
  <si>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</si>
  <si>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</si>
  <si>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</si>
  <si>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</si>
  <si>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</si>
  <si>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</si>
  <si>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</si>
  <si>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</si>
  <si>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</si>
  <si>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</si>
  <si>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</si>
  <si>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</si>
  <si>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</si>
  <si>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</si>
  <si>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</si>
  <si>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</si>
  <si>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</si>
  <si>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</si>
  <si>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</si>
  <si>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</si>
  <si>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</si>
  <si>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</si>
  <si>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</si>
  <si>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</si>
  <si>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</si>
  <si>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</si>
  <si>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</si>
  <si>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</si>
  <si>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</si>
  <si>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</si>
  <si>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</si>
  <si>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</si>
  <si>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</si>
  <si>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</si>
  <si>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</si>
  <si>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</si>
  <si>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</si>
  <si>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</si>
  <si>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</si>
  <si>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</si>
  <si>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</si>
  <si>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</si>
  <si>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</si>
  <si>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</si>
  <si>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</si>
  <si>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</si>
  <si>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</si>
  <si>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</si>
  <si>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</si>
  <si>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</si>
  <si>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</si>
  <si>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</si>
  <si>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</si>
  <si>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</si>
  <si>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</si>
  <si>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</si>
  <si>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</si>
  <si>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</si>
  <si>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</si>
  <si>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</si>
  <si>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</si>
  <si>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</si>
  <si>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</si>
  <si>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</si>
  <si>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</si>
  <si>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</si>
  <si>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</si>
  <si>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</si>
  <si>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</si>
  <si>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</si>
  <si>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</si>
  <si>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</si>
  <si>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</si>
  <si>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</si>
  <si>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</si>
  <si>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</si>
  <si>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</si>
  <si>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</si>
  <si>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</si>
  <si>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</si>
  <si>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</si>
  <si>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</si>
  <si>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</si>
  <si>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</si>
  <si>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</si>
  <si>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</si>
  <si>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</si>
  <si>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</si>
  <si>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</si>
  <si>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</si>
  <si>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</si>
  <si>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</si>
  <si>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</si>
  <si>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</si>
  <si>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</si>
  <si>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</si>
  <si>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</si>
  <si>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</si>
  <si>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</si>
  <si>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</si>
  <si>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</si>
  <si>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</si>
  <si>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</si>
  <si>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</si>
  <si>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</si>
  <si>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</si>
  <si>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</si>
  <si>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</si>
  <si>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</si>
  <si>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</si>
  <si>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</si>
  <si>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</si>
  <si>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</si>
  <si>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</si>
  <si>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</si>
  <si>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</si>
  <si>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</si>
  <si>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</si>
  <si>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</si>
  <si>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</si>
  <si>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</si>
  <si>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</si>
  <si>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</si>
  <si>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</si>
  <si>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</si>
  <si>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</si>
  <si>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</si>
  <si>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</si>
  <si>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</si>
  <si>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</si>
  <si>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</si>
  <si>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</si>
  <si>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</si>
  <si>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</si>
  <si>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</si>
  <si>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</si>
  <si>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</si>
  <si>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</si>
  <si>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</si>
  <si>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</si>
  <si>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</si>
  <si>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</si>
  <si>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</si>
  <si>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</si>
  <si>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</si>
  <si>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</si>
  <si>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</si>
  <si>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</si>
  <si>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</si>
  <si>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</si>
  <si>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</si>
  <si>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</si>
  <si>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</si>
  <si>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</si>
  <si>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</si>
  <si>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</si>
  <si>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</si>
  <si>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</si>
  <si>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</si>
  <si>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</si>
  <si>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</si>
  <si>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</si>
  <si>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</si>
  <si>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</si>
  <si>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</si>
  <si>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</si>
  <si>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</si>
  <si>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</si>
  <si>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</si>
  <si>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</si>
  <si>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</si>
  <si>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</si>
  <si>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</si>
  <si>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</si>
  <si>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</si>
  <si>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</si>
  <si>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</si>
  <si>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</si>
  <si>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</si>
  <si>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</si>
  <si>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</si>
  <si>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</si>
  <si>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</si>
  <si>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</si>
  <si>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</si>
  <si>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</si>
  <si>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</si>
  <si>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</si>
  <si>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</si>
  <si>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</si>
  <si>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</si>
  <si>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</si>
  <si>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</si>
  <si>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</si>
  <si>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</si>
  <si>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</si>
  <si>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</si>
  <si>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</si>
  <si>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</si>
  <si>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</si>
  <si>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</si>
  <si>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</si>
  <si>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</si>
  <si>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</si>
  <si>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</si>
  <si>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</si>
  <si>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</si>
  <si>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</si>
  <si>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</si>
  <si>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</si>
  <si>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</si>
  <si>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</si>
  <si>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</si>
  <si>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</si>
  <si>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</si>
  <si>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</si>
  <si>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</si>
  <si>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</si>
  <si>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</si>
  <si>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</si>
  <si>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</si>
  <si>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</si>
  <si>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</si>
  <si>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</si>
  <si>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</si>
  <si>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</si>
  <si>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</si>
  <si>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</si>
  <si>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</si>
  <si>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</si>
  <si>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</si>
  <si>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</si>
  <si>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</si>
  <si>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</si>
  <si>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</si>
  <si>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</si>
  <si>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</si>
  <si>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</si>
  <si>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</si>
  <si>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</si>
  <si>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</si>
  <si>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</si>
  <si>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</si>
  <si>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</si>
  <si>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</si>
  <si>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</si>
  <si>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</si>
  <si>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</si>
  <si>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</si>
  <si>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</si>
  <si>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</si>
  <si>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</si>
  <si>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</si>
  <si>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</si>
  <si>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</si>
  <si>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</si>
  <si>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</si>
  <si>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</si>
  <si>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</si>
  <si>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</si>
  <si>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</si>
  <si>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</si>
  <si>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</si>
  <si>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</si>
  <si>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</si>
  <si>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</si>
  <si>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</si>
  <si>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</si>
  <si>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</si>
  <si>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</si>
  <si>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</si>
  <si>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</si>
  <si>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</si>
  <si>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</si>
  <si>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</si>
  <si>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</si>
  <si>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</si>
  <si>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</si>
  <si>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</si>
  <si>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</si>
  <si>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</si>
  <si>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</si>
  <si>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</si>
  <si>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</si>
  <si>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</si>
  <si>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</si>
  <si>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</si>
  <si>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</si>
  <si>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</si>
  <si>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</si>
  <si>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</si>
  <si>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</si>
  <si>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</si>
  <si>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</si>
  <si>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</si>
  <si>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</si>
  <si>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</si>
  <si>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</si>
  <si>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</si>
  <si>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</si>
  <si>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</si>
  <si>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</si>
  <si>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</si>
  <si>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</si>
  <si>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</si>
  <si>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</si>
  <si>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</si>
  <si>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</si>
  <si>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</si>
  <si>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</si>
  <si>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</si>
  <si>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</si>
  <si>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</si>
  <si>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</si>
  <si>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</si>
  <si>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</si>
  <si>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</si>
  <si>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</si>
  <si>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</si>
  <si>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</si>
  <si>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</si>
  <si>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</si>
  <si>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</si>
  <si>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</si>
  <si>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</si>
  <si>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</si>
  <si>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</si>
  <si>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</si>
  <si>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</si>
  <si>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</si>
  <si>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</si>
  <si>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</si>
  <si>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</si>
  <si>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</si>
  <si>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</si>
  <si>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</si>
  <si>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</si>
  <si>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</si>
  <si>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</si>
  <si>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</si>
  <si>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</si>
  <si>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</si>
  <si>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</si>
  <si>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</si>
  <si>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</si>
  <si>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</si>
  <si>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</si>
  <si>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</si>
  <si>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</si>
  <si>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</si>
  <si>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</si>
  <si>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</si>
  <si>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</si>
  <si>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</si>
  <si>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</si>
  <si>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</si>
  <si>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</si>
  <si>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</si>
  <si>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</si>
  <si>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</si>
  <si>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</si>
  <si>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</si>
  <si>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</si>
  <si>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</si>
  <si>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</si>
  <si>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</si>
  <si>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</si>
  <si>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</si>
  <si>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</si>
  <si>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</si>
  <si>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</si>
  <si>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</si>
  <si>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</si>
  <si>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</si>
  <si>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</si>
  <si>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</si>
  <si>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</si>
  <si>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</si>
  <si>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</si>
  <si>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</si>
  <si>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</si>
  <si>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</si>
  <si>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</si>
  <si>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</si>
  <si>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</si>
  <si>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</si>
  <si>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</si>
  <si>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</si>
  <si>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</si>
  <si>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</si>
  <si>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</si>
  <si>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</si>
  <si>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</si>
  <si>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</si>
  <si>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</si>
  <si>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</si>
  <si>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</si>
  <si>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</si>
  <si>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</si>
  <si>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</si>
  <si>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</si>
  <si>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</si>
  <si>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</si>
  <si>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</si>
  <si>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</si>
  <si>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</si>
  <si>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</si>
  <si>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</si>
  <si>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</si>
  <si>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</si>
  <si>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</si>
  <si>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</si>
  <si>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</si>
  <si>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</si>
  <si>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</si>
  <si>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</si>
  <si>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</si>
  <si>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</si>
  <si>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</si>
  <si>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</si>
  <si>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</si>
  <si>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</si>
  <si>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</si>
  <si>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</si>
  <si>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</si>
  <si>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</si>
  <si>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</si>
  <si>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</si>
  <si>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</si>
  <si>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</si>
  <si>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</si>
  <si>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</si>
  <si>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</si>
  <si>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</si>
  <si>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</si>
  <si>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</si>
  <si>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</si>
  <si>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</si>
  <si>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</si>
  <si>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</si>
  <si>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</si>
  <si>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</si>
  <si>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</si>
  <si>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</si>
  <si>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</si>
  <si>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</si>
  <si>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</si>
  <si>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</si>
  <si>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</si>
  <si>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</si>
  <si>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</si>
  <si>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</si>
  <si>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</si>
  <si>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</si>
  <si>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</si>
  <si>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</si>
  <si>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</si>
  <si>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</si>
  <si>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</si>
  <si>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</si>
  <si>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</si>
  <si>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</si>
  <si>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</si>
  <si>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</si>
  <si>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</si>
  <si>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</si>
  <si>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</si>
  <si>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</si>
  <si>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</si>
  <si>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</si>
  <si>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</si>
  <si>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</si>
  <si>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</si>
  <si>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</si>
  <si>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</si>
  <si>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</si>
  <si>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</si>
  <si>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</si>
  <si>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</si>
  <si>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</si>
  <si>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</si>
  <si>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</si>
  <si>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</si>
  <si>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</si>
  <si>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</si>
  <si>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</si>
  <si>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</si>
  <si>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</si>
  <si>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</si>
  <si>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</si>
  <si>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</si>
  <si>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</si>
  <si>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</si>
  <si>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</si>
  <si>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</si>
  <si>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</si>
  <si>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</si>
  <si>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</si>
  <si>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</si>
  <si>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</si>
  <si>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</si>
  <si>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</si>
  <si>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</si>
  <si>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</si>
  <si>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</si>
  <si>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</si>
  <si>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</si>
  <si>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</si>
  <si>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</si>
  <si>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</si>
  <si>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</si>
  <si>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</si>
  <si>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</si>
  <si>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</si>
  <si>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</si>
  <si>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</si>
  <si>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</si>
  <si>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</si>
  <si>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</si>
  <si>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</si>
  <si>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</si>
  <si>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</si>
  <si>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</si>
  <si>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</si>
  <si>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</si>
  <si>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</si>
  <si>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</si>
  <si>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</si>
  <si>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</si>
  <si>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</si>
  <si>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</si>
  <si>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</si>
  <si>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</si>
  <si>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</si>
  <si>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</si>
  <si>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</si>
  <si>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</si>
  <si>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</si>
  <si>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</si>
  <si>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</si>
  <si>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</si>
  <si>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</si>
  <si>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</si>
  <si>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</si>
  <si>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</si>
  <si>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</si>
  <si>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</si>
  <si>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</si>
  <si>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</si>
  <si>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</si>
  <si>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</si>
  <si>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</si>
  <si>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</si>
  <si>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</si>
  <si>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</si>
  <si>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</si>
  <si>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</si>
  <si>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</si>
  <si>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</si>
  <si>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</si>
  <si>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</si>
  <si>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</si>
  <si>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</si>
  <si>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</si>
  <si>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</si>
  <si>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</si>
  <si>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</si>
  <si>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</si>
  <si>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</si>
  <si>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</si>
  <si>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</si>
  <si>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</si>
  <si>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</si>
  <si>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</si>
  <si>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</si>
  <si>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</si>
  <si>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</si>
  <si>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</si>
  <si>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</si>
  <si>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</si>
  <si>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</si>
  <si>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</si>
  <si>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</si>
  <si>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</si>
  <si>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</si>
  <si>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</si>
  <si>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</si>
  <si>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</si>
  <si>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</si>
  <si>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</si>
  <si>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</si>
  <si>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</si>
  <si>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</si>
  <si>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</si>
  <si>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</si>
  <si>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</si>
  <si>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</si>
  <si>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</si>
  <si>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</si>
  <si>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</si>
  <si>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</si>
  <si>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</si>
  <si>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</si>
  <si>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</si>
  <si>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</si>
  <si>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</si>
  <si>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</si>
  <si>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</si>
  <si>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</si>
  <si>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</si>
  <si>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</si>
  <si>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</si>
  <si>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</si>
  <si>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</si>
  <si>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</si>
  <si>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</si>
  <si>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</si>
  <si>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</si>
  <si>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</si>
  <si>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</si>
  <si>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</si>
  <si>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</si>
  <si>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</si>
  <si>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</si>
  <si>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</si>
  <si>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</si>
  <si>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</si>
  <si>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</si>
  <si>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</si>
  <si>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</si>
  <si>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</si>
  <si>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</si>
  <si>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</si>
  <si>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</si>
  <si>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</si>
  <si>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</si>
  <si>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</si>
  <si>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</si>
  <si>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</si>
  <si>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</si>
  <si>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</si>
  <si>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</si>
  <si>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</si>
  <si>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</si>
  <si>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</si>
  <si>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</si>
  <si>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</si>
  <si>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</si>
  <si>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</si>
  <si>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</si>
  <si>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</si>
  <si>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</si>
  <si>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</si>
  <si>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</si>
  <si>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</si>
  <si>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</si>
  <si>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</si>
  <si>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</si>
  <si>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</si>
  <si>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</si>
  <si>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</si>
  <si>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</si>
  <si>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</si>
  <si>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</si>
  <si>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</si>
  <si>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</si>
  <si>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</si>
  <si>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</si>
  <si>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</si>
  <si>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</si>
  <si>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</si>
  <si>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</si>
  <si>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</si>
  <si>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</si>
  <si>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</si>
  <si>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</si>
  <si>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</si>
  <si>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</si>
  <si>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</si>
  <si>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</si>
  <si>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</si>
  <si>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</si>
  <si>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</si>
  <si>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</si>
  <si>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</si>
  <si>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</si>
  <si>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</si>
  <si>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</si>
  <si>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</si>
  <si>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</si>
  <si>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</si>
  <si>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</si>
  <si>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</si>
  <si>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</si>
  <si>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</si>
  <si>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</si>
  <si>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</si>
  <si>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</si>
  <si>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</si>
  <si>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</si>
  <si>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</si>
  <si>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</si>
  <si>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</si>
  <si>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</si>
  <si>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</si>
  <si>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</si>
  <si>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</si>
  <si>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</si>
  <si>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</si>
  <si>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</si>
  <si>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</si>
  <si>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</si>
  <si>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</si>
  <si>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</si>
  <si>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</si>
  <si>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</si>
  <si>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</si>
  <si>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</si>
  <si>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</si>
  <si>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</si>
  <si>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</si>
  <si>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</si>
  <si>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</si>
  <si>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</si>
  <si>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</si>
  <si>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</si>
  <si>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</si>
  <si>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</si>
  <si>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</si>
  <si>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</si>
  <si>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</si>
  <si>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</si>
  <si>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</si>
  <si>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</si>
  <si>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</si>
  <si>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</si>
  <si>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</si>
  <si>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</si>
  <si>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</si>
  <si>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</si>
  <si>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</si>
  <si>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</si>
  <si>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</si>
  <si>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</si>
  <si>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</si>
  <si>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</si>
  <si>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</si>
  <si>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</si>
  <si>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</si>
  <si>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</si>
  <si>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</si>
  <si>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</si>
  <si>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</si>
  <si>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</si>
  <si>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</si>
  <si>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</si>
  <si>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</si>
  <si>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</si>
  <si>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</si>
  <si>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</si>
  <si>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</si>
  <si>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</si>
  <si>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</si>
  <si>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</si>
  <si>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</si>
  <si>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</si>
  <si>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</si>
  <si>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</si>
  <si>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</si>
  <si>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</si>
  <si>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</si>
  <si>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</si>
  <si>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</si>
  <si>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</si>
  <si>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</si>
  <si>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</si>
  <si>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</si>
  <si>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</si>
  <si>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</si>
  <si>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</si>
  <si>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</si>
  <si>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</si>
  <si>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</si>
  <si>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</si>
  <si>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</si>
  <si>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</si>
  <si>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</si>
  <si>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</si>
  <si>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</si>
  <si>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</si>
  <si>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</si>
  <si>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</si>
  <si>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</si>
  <si>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</si>
  <si>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</si>
  <si>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</si>
  <si>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</si>
  <si>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</si>
  <si>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</si>
  <si>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</si>
  <si>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</si>
  <si>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</si>
  <si>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</si>
  <si>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</si>
  <si>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</si>
  <si>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</si>
  <si>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</si>
  <si>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</si>
  <si>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</si>
  <si>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</si>
  <si>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</si>
  <si>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</si>
  <si>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</si>
  <si>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</si>
  <si>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</si>
  <si>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</si>
  <si>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</si>
  <si>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</si>
  <si>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</si>
  <si>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</si>
  <si>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</si>
  <si>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</si>
  <si>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</si>
  <si>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</si>
  <si>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</si>
  <si>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</si>
  <si>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</si>
  <si>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</si>
  <si>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</si>
  <si>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</si>
  <si>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</si>
  <si>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</si>
  <si>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</si>
  <si>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</si>
  <si>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</si>
  <si>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</si>
  <si>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</si>
  <si>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</si>
  <si>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</si>
  <si>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</si>
  <si>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</si>
  <si>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</si>
  <si>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</si>
  <si>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</si>
  <si>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</si>
  <si>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</si>
  <si>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</si>
  <si>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</si>
  <si>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</si>
  <si>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</si>
  <si>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</si>
  <si>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</si>
  <si>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</si>
  <si>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</si>
  <si>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</si>
  <si>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</si>
  <si>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</si>
  <si>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</si>
  <si>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</si>
  <si>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</si>
  <si>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</si>
  <si>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</si>
  <si>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</si>
  <si>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</si>
  <si>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</si>
  <si>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</si>
  <si>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</si>
  <si>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</si>
  <si>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</si>
  <si>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</si>
  <si>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</si>
  <si>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</si>
  <si>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</si>
  <si>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</si>
  <si>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</si>
  <si>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</si>
  <si>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</si>
  <si>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</si>
  <si>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</si>
  <si>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</si>
  <si>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</si>
  <si>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</si>
  <si>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</si>
  <si>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</si>
  <si>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</si>
  <si>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</si>
  <si>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</si>
  <si>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</si>
  <si>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</si>
  <si>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</si>
  <si>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</si>
  <si>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</si>
  <si>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</si>
  <si>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</si>
  <si>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</si>
  <si>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</si>
  <si>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</si>
  <si>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</si>
  <si>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</si>
  <si>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</si>
  <si>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</si>
  <si>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</si>
  <si>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</si>
  <si>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</si>
  <si>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</si>
  <si>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</si>
  <si>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</si>
  <si>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</si>
  <si>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</si>
  <si>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</si>
  <si>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</si>
  <si>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</si>
  <si>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</si>
  <si>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</si>
  <si>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</si>
  <si>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</si>
  <si>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</si>
  <si>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</si>
  <si>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</si>
  <si>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</si>
  <si>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</si>
  <si>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</si>
  <si>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</si>
  <si>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</si>
  <si>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</si>
  <si>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</si>
  <si>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</si>
  <si>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</si>
  <si>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</si>
  <si>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</si>
  <si>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</si>
  <si>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</si>
  <si>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</si>
  <si>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</si>
  <si>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</si>
  <si>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</si>
  <si>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</si>
  <si>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</si>
  <si>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</si>
  <si>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</si>
  <si>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</si>
  <si>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</si>
  <si>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</si>
  <si>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</si>
  <si>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</si>
  <si>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</si>
  <si>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</si>
  <si>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</si>
  <si>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</si>
  <si>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</si>
  <si>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</si>
  <si>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</si>
  <si>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</si>
  <si>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</si>
  <si>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</si>
  <si>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</si>
  <si>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</si>
  <si>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</si>
  <si>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</si>
  <si>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</si>
  <si>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</si>
  <si>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</si>
  <si>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</si>
  <si>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</si>
  <si>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</si>
  <si>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</si>
  <si>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</si>
  <si>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</si>
  <si>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</si>
  <si>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</si>
  <si>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</si>
  <si>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</si>
  <si>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</si>
  <si>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</si>
  <si>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</si>
  <si>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</si>
  <si>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</si>
  <si>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</si>
  <si>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</si>
  <si>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</si>
  <si>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</si>
  <si>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</si>
  <si>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</si>
  <si>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</si>
  <si>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</si>
  <si>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</si>
  <si>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</si>
  <si>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</si>
  <si>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</si>
  <si>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</si>
  <si>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</si>
  <si>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</si>
  <si>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</si>
  <si>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</si>
  <si>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</si>
  <si>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</si>
  <si>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</si>
  <si>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</si>
  <si>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</si>
  <si>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</si>
  <si>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</si>
  <si>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</si>
  <si>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</si>
  <si>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</si>
  <si>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</si>
  <si>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</si>
  <si>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</si>
  <si>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</si>
  <si>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</si>
  <si>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</si>
  <si>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</si>
  <si>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</si>
  <si>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</si>
  <si>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</si>
  <si>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</si>
  <si>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</si>
  <si>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</si>
  <si>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</si>
  <si>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</si>
  <si>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</si>
  <si>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</si>
  <si>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</si>
  <si>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</si>
  <si>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</si>
  <si>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</si>
  <si>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</si>
  <si>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</si>
  <si>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</si>
  <si>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</si>
  <si>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</si>
  <si>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</si>
  <si>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</si>
  <si>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</si>
  <si>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</si>
  <si>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</si>
  <si>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</si>
  <si>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</si>
  <si>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</si>
  <si>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</si>
  <si>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</si>
  <si>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</si>
  <si>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</si>
  <si>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</si>
  <si>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</si>
  <si>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</si>
  <si>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</si>
  <si>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</si>
  <si>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</si>
  <si>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</si>
  <si>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</si>
  <si>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</si>
  <si>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</si>
  <si>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</si>
  <si>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</si>
  <si>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</si>
  <si>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</si>
  <si>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</si>
  <si>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</si>
  <si>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</si>
  <si>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</si>
  <si>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</si>
  <si>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</si>
  <si>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</si>
  <si>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</si>
  <si>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</si>
  <si>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</si>
  <si>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</si>
  <si>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</si>
  <si>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</si>
  <si>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</si>
  <si>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</si>
  <si>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</si>
  <si>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</si>
  <si>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</si>
  <si>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</si>
  <si>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</si>
  <si>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</si>
  <si>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</si>
  <si>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</si>
  <si>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</si>
  <si>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</si>
  <si>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</si>
  <si>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</si>
  <si>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</si>
  <si>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</si>
  <si>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</si>
  <si>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</si>
  <si>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</si>
  <si>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</si>
  <si>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</si>
  <si>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</si>
  <si>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</si>
  <si>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</si>
  <si>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</si>
  <si>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</si>
  <si>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</si>
  <si>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</si>
  <si>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</si>
  <si>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</si>
  <si>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</si>
  <si>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</si>
  <si>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</si>
  <si>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</si>
  <si>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</si>
  <si>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</si>
  <si>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</si>
  <si>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</si>
  <si>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</si>
  <si>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</si>
  <si>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</si>
  <si>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</si>
  <si>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</si>
  <si>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</si>
  <si>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</si>
  <si>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</si>
  <si>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</si>
  <si>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</si>
  <si>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</si>
  <si>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</si>
  <si>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</si>
  <si>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</si>
  <si>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</si>
  <si>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</si>
  <si>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</si>
  <si>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</si>
  <si>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</si>
  <si>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</si>
  <si>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</si>
  <si>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</si>
  <si>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</si>
  <si>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</si>
  <si>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</si>
  <si>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</si>
  <si>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</si>
  <si>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</si>
  <si>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</si>
  <si>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</si>
  <si>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</si>
  <si>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</si>
  <si>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</si>
  <si>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</si>
  <si>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</si>
  <si>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</si>
  <si>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</si>
  <si>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</si>
  <si>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</si>
  <si>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</si>
  <si>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</si>
  <si>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</si>
  <si>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</si>
  <si>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</si>
  <si>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</si>
  <si>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</si>
  <si>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</si>
  <si>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</si>
  <si>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</si>
  <si>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</si>
  <si>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</si>
  <si>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</si>
  <si>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</si>
  <si>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</si>
  <si>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</si>
  <si>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</si>
  <si>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</si>
  <si>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</si>
  <si>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</si>
  <si>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</si>
  <si>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</si>
  <si>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</si>
  <si>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</si>
  <si>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</si>
  <si>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</si>
  <si>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</si>
  <si>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</si>
  <si>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</si>
  <si>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</si>
  <si>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</si>
  <si>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</si>
  <si>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</si>
  <si>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</si>
  <si>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</si>
  <si>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</si>
  <si>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</si>
  <si>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</si>
  <si>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</si>
  <si>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</si>
  <si>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</si>
  <si>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</si>
  <si>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</si>
  <si>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</si>
  <si>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</si>
  <si>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</si>
  <si>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</si>
  <si>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</si>
  <si>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</si>
  <si>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</si>
  <si>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</si>
  <si>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</si>
  <si>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</si>
  <si>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</si>
  <si>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</si>
  <si>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</si>
  <si>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</si>
  <si>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</si>
  <si>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</si>
  <si>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</si>
  <si>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</si>
  <si>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</si>
  <si>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</si>
  <si>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</si>
  <si>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</si>
  <si>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</si>
  <si>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</si>
  <si>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</si>
  <si>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</si>
  <si>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</si>
  <si>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</si>
  <si>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</si>
  <si>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</si>
  <si>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</si>
  <si>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</si>
  <si>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</si>
  <si>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</si>
  <si>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</si>
  <si>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</si>
  <si>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</si>
  <si>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</si>
  <si>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</si>
  <si>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</si>
  <si>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</si>
  <si>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</si>
  <si>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</si>
  <si>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</si>
  <si>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</si>
  <si>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</si>
  <si>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</si>
  <si>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</si>
  <si>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</si>
  <si>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</si>
  <si>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</si>
  <si>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</si>
  <si>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</si>
  <si>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</si>
  <si>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</si>
  <si>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</si>
  <si>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</si>
  <si>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</si>
  <si>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</si>
  <si>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</si>
  <si>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</si>
  <si>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</si>
  <si>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</si>
  <si>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</si>
  <si>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</si>
  <si>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</si>
  <si>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</si>
  <si>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</si>
  <si>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</si>
  <si>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</si>
  <si>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</si>
  <si>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</si>
  <si>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</si>
  <si>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</si>
  <si>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</si>
  <si>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</si>
  <si>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</si>
  <si>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</si>
  <si>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</si>
  <si>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</si>
  <si>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</si>
  <si>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</si>
  <si>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</si>
  <si>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</si>
  <si>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</si>
  <si>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</si>
  <si>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</si>
  <si>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</si>
  <si>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</si>
  <si>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</si>
  <si>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</si>
  <si>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</si>
  <si>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</si>
  <si>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</si>
  <si>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</si>
  <si>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</si>
  <si>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</si>
  <si>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</si>
  <si>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</si>
  <si>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</si>
  <si>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</si>
  <si>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</si>
  <si>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</si>
  <si>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</si>
  <si>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</si>
  <si>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</si>
  <si>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</si>
  <si>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</si>
  <si>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</si>
  <si>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</si>
  <si>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</si>
  <si>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</si>
  <si>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</si>
  <si>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</si>
  <si>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</si>
  <si>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</si>
  <si>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</si>
  <si>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</si>
  <si>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</si>
  <si>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</si>
  <si>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</si>
  <si>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</si>
  <si>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</si>
  <si>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</si>
  <si>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</si>
  <si>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</si>
  <si>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</si>
  <si>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</si>
  <si>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</si>
  <si>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</si>
  <si>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</si>
  <si>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</si>
  <si>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</si>
  <si>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</si>
  <si>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</si>
  <si>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</si>
  <si>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</si>
  <si>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</si>
  <si>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</si>
  <si>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</si>
  <si>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</si>
  <si>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</si>
  <si>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</si>
  <si>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</si>
  <si>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</si>
  <si>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</si>
  <si>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</si>
  <si>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</si>
  <si>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</si>
  <si>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</si>
  <si>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</si>
  <si>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</si>
  <si>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</si>
  <si>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</si>
  <si>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</si>
  <si>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</si>
  <si>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</si>
  <si>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</si>
  <si>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</si>
  <si>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</si>
  <si>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</si>
  <si>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</si>
  <si>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</si>
  <si>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</si>
  <si>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</si>
  <si>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</si>
  <si>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</si>
  <si>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</si>
  <si>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</si>
  <si>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</si>
  <si>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</si>
  <si>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</si>
  <si>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</si>
  <si>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</si>
  <si>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</si>
  <si>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</si>
  <si>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</si>
  <si>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</si>
  <si>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</si>
  <si>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</si>
  <si>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</si>
  <si>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</si>
  <si>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</si>
  <si>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</si>
  <si>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</si>
  <si>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</si>
  <si>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</si>
  <si>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</si>
  <si>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</si>
  <si>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</si>
  <si>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</si>
  <si>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</si>
  <si>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</si>
  <si>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</si>
  <si>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</si>
  <si>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</si>
  <si>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</si>
  <si>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</si>
  <si>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</si>
  <si>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</si>
  <si>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</si>
  <si>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</si>
  <si>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</si>
  <si>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</si>
  <si>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</si>
  <si>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</si>
  <si>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</si>
  <si>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</si>
  <si>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</si>
  <si>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</si>
  <si>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</si>
  <si>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</si>
  <si>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</si>
  <si>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</si>
  <si>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</si>
  <si>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</si>
  <si>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</si>
  <si>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</si>
  <si>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</si>
  <si>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</si>
  <si>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</si>
  <si>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</si>
  <si>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</si>
  <si>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</si>
  <si>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</si>
  <si>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</si>
  <si>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</si>
  <si>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</si>
  <si>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</si>
  <si>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</si>
  <si>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</si>
  <si>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</si>
  <si>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</si>
  <si>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</si>
  <si>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</si>
  <si>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</si>
  <si>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</si>
  <si>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</si>
  <si>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</si>
  <si>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</si>
  <si>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</si>
  <si>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</si>
  <si>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</si>
  <si>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</si>
  <si>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</si>
  <si>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</si>
  <si>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</si>
  <si>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</si>
  <si>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</si>
  <si>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</si>
  <si>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</si>
  <si>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</si>
  <si>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</si>
  <si>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</si>
  <si>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</si>
  <si>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</si>
  <si>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</si>
  <si>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</si>
  <si>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</si>
  <si>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</si>
  <si>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</si>
  <si>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</si>
  <si>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</si>
  <si>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</si>
  <si>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</si>
  <si>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</si>
  <si>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</si>
  <si>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</si>
  <si>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</si>
  <si>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</si>
  <si>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</si>
  <si>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</si>
  <si>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</si>
  <si>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</si>
  <si>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</si>
  <si>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</si>
  <si>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</si>
  <si>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</si>
  <si>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</si>
  <si>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</si>
  <si>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</si>
  <si>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</si>
  <si>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</si>
  <si>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</si>
  <si>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</si>
  <si>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</si>
  <si>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</si>
  <si>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</si>
  <si>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</si>
  <si>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</si>
  <si>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</si>
  <si>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</si>
  <si>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</si>
  <si>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</si>
  <si>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</si>
  <si>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</si>
  <si>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</si>
  <si>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</si>
  <si>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</si>
  <si>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</si>
  <si>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</si>
  <si>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</si>
  <si>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</si>
  <si>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</si>
  <si>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</si>
  <si>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</si>
  <si>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</si>
  <si>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</si>
  <si>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</si>
  <si>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</si>
  <si>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</si>
  <si>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</si>
  <si>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</si>
  <si>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</si>
  <si>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</si>
  <si>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</si>
  <si>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</si>
  <si>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</si>
  <si>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</si>
  <si>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</si>
  <si>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</si>
  <si>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</si>
  <si>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</si>
  <si>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</si>
  <si>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</si>
  <si>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</si>
  <si>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</si>
  <si>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</si>
  <si>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</si>
  <si>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</si>
  <si>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</si>
  <si>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</si>
  <si>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</si>
  <si>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</si>
  <si>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</si>
  <si>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</si>
  <si>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</si>
  <si>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</si>
  <si>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</si>
  <si>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</si>
  <si>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</si>
  <si>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</si>
  <si>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</si>
  <si>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</si>
  <si>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</si>
  <si>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</si>
  <si>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</si>
  <si>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</si>
  <si>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</si>
  <si>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</si>
  <si>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</si>
  <si>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</si>
  <si>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</si>
  <si>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</si>
  <si>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</si>
  <si>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</si>
  <si>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</si>
  <si>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</si>
  <si>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</si>
  <si>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</si>
  <si>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</si>
  <si>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</si>
  <si>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</si>
  <si>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</si>
  <si>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</si>
  <si>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</si>
  <si>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</si>
  <si>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</si>
  <si>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</si>
  <si>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</si>
  <si>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</si>
  <si>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</si>
  <si>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</si>
  <si>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</si>
  <si>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</si>
  <si>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</si>
  <si>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</si>
  <si>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</si>
  <si>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</si>
  <si>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</si>
  <si>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</si>
  <si>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</si>
  <si>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</si>
  <si>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</si>
  <si>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</si>
  <si>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</si>
  <si>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</si>
  <si>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</si>
  <si>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</si>
  <si>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</si>
  <si>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</si>
  <si>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</si>
  <si>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</si>
  <si>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</si>
  <si>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</si>
  <si>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</si>
  <si>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</si>
  <si>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</si>
  <si>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</si>
  <si>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</si>
  <si>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</si>
  <si>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</si>
  <si>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</si>
  <si>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</si>
  <si>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</si>
  <si>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</si>
  <si>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</si>
  <si>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</si>
  <si>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</si>
  <si>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</si>
  <si>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</si>
  <si>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</si>
  <si>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</si>
  <si>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</si>
  <si>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</si>
  <si>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</si>
  <si>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</si>
  <si>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</si>
  <si>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</si>
  <si>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</si>
  <si>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</si>
  <si>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</si>
  <si>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</si>
  <si>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</si>
  <si>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</si>
  <si>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</si>
  <si>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</si>
  <si>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</si>
  <si>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</si>
  <si>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</si>
  <si>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</si>
  <si>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</si>
  <si>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</si>
  <si>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</si>
  <si>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</si>
  <si>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</si>
  <si>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</si>
  <si>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</si>
  <si>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</si>
  <si>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</si>
  <si>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</si>
  <si>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</si>
  <si>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</si>
  <si>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</si>
  <si>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</si>
  <si>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</si>
  <si>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</si>
  <si>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</si>
  <si>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</si>
  <si>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</si>
  <si>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</si>
  <si>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</si>
  <si>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</si>
  <si>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</si>
  <si>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</si>
  <si>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</si>
  <si>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</si>
  <si>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</si>
  <si>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</si>
  <si>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</si>
  <si>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</si>
  <si>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</si>
  <si>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</si>
  <si>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</si>
  <si>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</si>
  <si>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</si>
  <si>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</si>
  <si>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</si>
  <si>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</si>
  <si>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</si>
  <si>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</si>
  <si>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</si>
  <si>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</si>
  <si>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</si>
  <si>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</si>
  <si>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</si>
  <si>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</si>
  <si>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</si>
  <si>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</si>
  <si>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</si>
  <si>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</si>
  <si>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</si>
  <si>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</si>
  <si>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</si>
  <si>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</si>
  <si>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</si>
  <si>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</si>
  <si>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</si>
  <si>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</si>
  <si>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</si>
  <si>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</si>
  <si>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</si>
  <si>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</si>
  <si>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</si>
  <si>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</si>
  <si>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</si>
  <si>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</si>
  <si>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</si>
  <si>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</si>
  <si>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</si>
  <si>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</si>
  <si>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</si>
  <si>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</si>
  <si>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</si>
  <si>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</si>
  <si>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</si>
  <si>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</si>
  <si>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</si>
  <si>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</si>
  <si>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</si>
  <si>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</si>
  <si>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</si>
  <si>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</si>
  <si>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</si>
  <si>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</si>
  <si>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</si>
  <si>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</si>
  <si>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</si>
  <si>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</si>
  <si>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</si>
  <si>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</si>
  <si>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</si>
  <si>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</si>
  <si>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</si>
  <si>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</si>
  <si>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</si>
  <si>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</si>
  <si>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</si>
  <si>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</si>
  <si>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</si>
  <si>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</si>
  <si>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</si>
  <si>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</si>
  <si>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</si>
  <si>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</si>
  <si>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</si>
  <si>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</si>
  <si>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</si>
  <si>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</si>
  <si>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</si>
  <si>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</si>
  <si>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</si>
  <si>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</si>
  <si>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</si>
  <si>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</si>
  <si>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</si>
  <si>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</si>
  <si>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</si>
  <si>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</si>
  <si>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</si>
  <si>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</si>
  <si>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</si>
  <si>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</si>
  <si>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</si>
  <si>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</si>
  <si>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</si>
  <si>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</si>
  <si>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</si>
  <si>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</si>
  <si>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</si>
  <si>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</si>
  <si>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</si>
  <si>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</si>
  <si>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</si>
  <si>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</si>
  <si>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</si>
  <si>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</si>
  <si>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</si>
  <si>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</si>
  <si>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</si>
  <si>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</si>
  <si>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</si>
  <si>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</si>
  <si>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</si>
  <si>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</si>
  <si>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</si>
  <si>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</si>
  <si>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</si>
  <si>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</si>
  <si>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</si>
  <si>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</si>
  <si>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</si>
  <si>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</si>
  <si>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</si>
  <si>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</si>
  <si>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</si>
  <si>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</si>
  <si>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</si>
  <si>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</si>
  <si>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</si>
  <si>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</si>
  <si>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</si>
  <si>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</si>
  <si>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</si>
  <si>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</si>
  <si>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</si>
  <si>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</si>
  <si>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</si>
  <si>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</si>
  <si>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</si>
  <si>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</si>
  <si>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</si>
  <si>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</si>
  <si>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</si>
  <si>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</si>
  <si>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</si>
  <si>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</si>
  <si>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</si>
  <si>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</si>
  <si>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</si>
  <si>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</si>
  <si>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</si>
  <si>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</si>
  <si>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</si>
  <si>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</si>
  <si>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</si>
  <si>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</si>
  <si>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</si>
  <si>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</si>
  <si>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</si>
  <si>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</si>
  <si>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</si>
  <si>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</si>
  <si>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</si>
  <si>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</si>
  <si>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</si>
  <si>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</si>
  <si>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</si>
  <si>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</si>
  <si>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</si>
  <si>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</si>
  <si>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</si>
  <si>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</si>
  <si>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</si>
  <si>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</si>
  <si>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</si>
  <si>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</si>
  <si>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</si>
  <si>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</si>
  <si>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</si>
  <si>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</si>
  <si>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</si>
  <si>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</si>
  <si>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</si>
  <si>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</si>
  <si>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</si>
  <si>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</si>
  <si>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</si>
  <si>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</si>
  <si>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</si>
  <si>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</si>
  <si>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</si>
  <si>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</si>
  <si>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</si>
  <si>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</si>
  <si>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</si>
  <si>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</si>
  <si>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</si>
  <si>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</si>
  <si>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</si>
  <si>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</si>
  <si>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</si>
  <si>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</si>
  <si>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</si>
  <si>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</si>
  <si>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</si>
  <si>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</si>
  <si>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</si>
  <si>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</si>
  <si>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</si>
  <si>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</si>
  <si>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</si>
  <si>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</si>
  <si>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</si>
  <si>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</si>
  <si>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</si>
  <si>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</si>
  <si>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</si>
  <si>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</si>
  <si>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</si>
  <si>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</si>
  <si>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</si>
  <si>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</si>
  <si>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</si>
  <si>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</si>
  <si>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</si>
  <si>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</si>
  <si>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</si>
  <si>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</si>
  <si>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</si>
  <si>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</si>
  <si>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</si>
  <si>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</si>
  <si>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</si>
  <si>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</si>
  <si>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</si>
  <si>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</si>
  <si>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</si>
  <si>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</si>
  <si>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</si>
  <si>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</si>
  <si>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</si>
  <si>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</si>
  <si>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</si>
  <si>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</si>
  <si>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</si>
  <si>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</si>
  <si>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</si>
  <si>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</si>
  <si>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</si>
  <si>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</si>
  <si>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</si>
  <si>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</si>
  <si>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</si>
  <si>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</si>
  <si>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</si>
  <si>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</si>
  <si>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</si>
  <si>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</si>
  <si>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</si>
  <si>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</si>
  <si>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</si>
  <si>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</si>
  <si>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</si>
  <si>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</si>
  <si>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</si>
  <si>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</si>
  <si>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</si>
  <si>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</si>
  <si>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</si>
  <si>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</si>
  <si>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</si>
  <si>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</si>
  <si>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</si>
  <si>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</si>
  <si>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</si>
  <si>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</si>
  <si>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</si>
  <si>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</si>
  <si>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</si>
  <si>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</si>
  <si>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</si>
  <si>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</si>
  <si>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</si>
  <si>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</si>
  <si>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</si>
  <si>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</si>
  <si>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</si>
  <si>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</si>
  <si>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</si>
  <si>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</si>
  <si>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</si>
  <si>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</si>
  <si>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</si>
  <si>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</si>
  <si>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</si>
  <si>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</si>
  <si>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</si>
  <si>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</si>
  <si>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</si>
  <si>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</si>
  <si>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</si>
  <si>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</si>
  <si>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</si>
  <si>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</si>
  <si>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</si>
  <si>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</si>
  <si>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</si>
  <si>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</si>
  <si>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</si>
  <si>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</si>
  <si>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</si>
  <si>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</si>
  <si>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</si>
  <si>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</si>
  <si>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</si>
  <si>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</si>
  <si>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</si>
  <si>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</si>
  <si>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</si>
  <si>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</si>
  <si>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</si>
  <si>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</si>
  <si>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</si>
  <si>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</si>
  <si>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</si>
  <si>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</si>
  <si>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</si>
  <si>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</si>
  <si>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</si>
  <si>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</si>
  <si>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</si>
  <si>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</si>
  <si>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</si>
  <si>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</si>
  <si>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</si>
  <si>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</si>
  <si>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</si>
  <si>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</si>
  <si>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</si>
  <si>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</si>
  <si>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</si>
  <si>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</si>
  <si>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</si>
  <si>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</si>
  <si>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</si>
  <si>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</si>
  <si>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</si>
  <si>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</si>
  <si>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</si>
  <si>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</si>
  <si>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</si>
  <si>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</si>
  <si>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</si>
  <si>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</si>
  <si>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</si>
  <si>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</si>
  <si>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</si>
  <si>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</si>
  <si>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</si>
  <si>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</si>
  <si>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</si>
  <si>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</si>
  <si>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</si>
  <si>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</si>
  <si>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</si>
  <si>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</si>
  <si>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</si>
  <si>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</si>
  <si>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</si>
  <si>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</si>
  <si>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</si>
  <si>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</si>
  <si>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</si>
  <si>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</si>
  <si>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</si>
  <si>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</si>
  <si>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</si>
  <si>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</si>
  <si>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</si>
  <si>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</si>
  <si>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</si>
  <si>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</si>
  <si>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</si>
  <si>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</si>
  <si>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</si>
  <si>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</si>
  <si>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</si>
  <si>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</si>
  <si>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</si>
  <si>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</si>
  <si>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</si>
  <si>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</si>
  <si>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</si>
  <si>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</si>
  <si>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</si>
  <si>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</si>
  <si>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</si>
  <si>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</si>
  <si>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</si>
  <si>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</si>
  <si>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</si>
  <si>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</si>
  <si>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</si>
  <si>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</si>
  <si>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</si>
  <si>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</si>
  <si>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</si>
  <si>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</si>
  <si>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</si>
  <si>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</si>
  <si>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</si>
  <si>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</si>
  <si>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</si>
  <si>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</si>
  <si>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</si>
  <si>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</si>
  <si>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</si>
  <si>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</si>
  <si>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</si>
  <si>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</si>
  <si>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</si>
  <si>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</si>
  <si>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</si>
  <si>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</si>
  <si>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</si>
  <si>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</si>
  <si>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</si>
  <si>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</si>
  <si>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</si>
  <si>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</si>
  <si>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</si>
  <si>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</si>
  <si>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</si>
  <si>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</si>
  <si>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</si>
  <si>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</si>
  <si>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</si>
  <si>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</si>
  <si>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</si>
  <si>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</si>
  <si>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</si>
  <si>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</si>
  <si>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</si>
  <si>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</si>
  <si>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</si>
  <si>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</si>
  <si>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</si>
  <si>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</si>
  <si>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</si>
  <si>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</si>
  <si>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</si>
  <si>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</si>
  <si>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</si>
  <si>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</si>
  <si>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</si>
  <si>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</si>
  <si>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</si>
  <si>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</si>
  <si>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</si>
  <si>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</si>
  <si>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</si>
  <si>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</si>
  <si>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</si>
  <si>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</si>
  <si>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</si>
  <si>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</si>
  <si>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</si>
  <si>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</si>
  <si>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</si>
  <si>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</si>
  <si>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</si>
  <si>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</si>
  <si>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</si>
  <si>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</si>
  <si>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</si>
  <si>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</si>
  <si>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</si>
  <si>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</si>
  <si>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</si>
  <si>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</si>
  <si>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</si>
  <si>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</si>
  <si>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</si>
  <si>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</si>
  <si>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</si>
  <si>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</si>
  <si>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</si>
  <si>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</si>
  <si>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</si>
  <si>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</si>
  <si>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</si>
  <si>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</si>
  <si>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</si>
  <si>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</si>
  <si>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</si>
  <si>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</si>
  <si>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</si>
  <si>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</si>
  <si>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</si>
  <si>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</si>
  <si>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</si>
  <si>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</si>
  <si>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</si>
  <si>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</si>
  <si>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</si>
  <si>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</si>
  <si>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</si>
  <si>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</si>
  <si>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</si>
  <si>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</si>
  <si>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</si>
  <si>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</si>
  <si>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</si>
  <si>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</si>
  <si>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</si>
  <si>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</si>
  <si>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</si>
  <si>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</si>
  <si>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</si>
  <si>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</si>
  <si>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</si>
  <si>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</si>
  <si>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</si>
  <si>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</si>
  <si>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</si>
  <si>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</si>
  <si>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</si>
  <si>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</si>
  <si>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</si>
  <si>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</si>
  <si>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</si>
  <si>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</si>
  <si>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</si>
  <si>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</si>
  <si>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</si>
  <si>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</si>
  <si>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</si>
  <si>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</si>
  <si>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</si>
  <si>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</si>
  <si>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</si>
  <si>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</si>
  <si>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</si>
  <si>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</si>
  <si>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</si>
  <si>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</si>
  <si>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</si>
  <si>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</si>
  <si>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</si>
  <si>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</si>
  <si>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</si>
  <si>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</si>
  <si>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</si>
  <si>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</si>
  <si>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</si>
  <si>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</si>
  <si>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</si>
  <si>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</si>
  <si>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</si>
  <si>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</si>
  <si>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</si>
  <si>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</si>
  <si>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</si>
  <si>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</si>
  <si>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</si>
  <si>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</si>
  <si>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</si>
  <si>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</si>
  <si>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</si>
  <si>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</si>
  <si>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</si>
  <si>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</si>
  <si>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</si>
  <si>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</si>
  <si>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</si>
  <si>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</si>
  <si>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</si>
  <si>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</si>
  <si>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</si>
  <si>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</si>
  <si>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</si>
  <si>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</si>
  <si>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</si>
  <si>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</si>
  <si>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</si>
  <si>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</si>
  <si>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</si>
  <si>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</si>
  <si>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</si>
  <si>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</si>
  <si>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</si>
  <si>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</si>
  <si>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</si>
  <si>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</si>
  <si>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</si>
  <si>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</si>
  <si>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</si>
  <si>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</si>
  <si>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</si>
  <si>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</si>
  <si>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</si>
  <si>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</si>
  <si>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</si>
  <si>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</si>
  <si>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</si>
  <si>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</si>
  <si>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</si>
  <si>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</si>
  <si>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</si>
  <si>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</si>
  <si>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</si>
  <si>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</si>
  <si>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</si>
  <si>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</si>
  <si>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</si>
  <si>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</si>
  <si>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</si>
  <si>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</si>
  <si>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</si>
  <si>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</si>
  <si>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</si>
  <si>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</si>
  <si>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</si>
  <si>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</si>
  <si>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</si>
  <si>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</si>
  <si>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</si>
  <si>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</si>
  <si>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</si>
  <si>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</si>
  <si>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</si>
  <si>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</si>
  <si>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</si>
  <si>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</si>
  <si>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</si>
  <si>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</si>
  <si>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</si>
  <si>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</si>
  <si>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</si>
  <si>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</si>
  <si>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</si>
  <si>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</si>
  <si>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</si>
  <si>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</si>
  <si>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</si>
  <si>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</si>
  <si>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</si>
  <si>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</si>
  <si>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</si>
  <si>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</si>
  <si>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</si>
  <si>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</si>
  <si>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</si>
  <si>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</si>
  <si>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</si>
  <si>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</si>
  <si>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</si>
  <si>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</si>
  <si>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</si>
  <si>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</si>
  <si>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</si>
  <si>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</si>
  <si>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</si>
  <si>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</si>
  <si>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</si>
  <si>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</si>
  <si>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</si>
  <si>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</si>
  <si>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</si>
  <si>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</si>
  <si>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</si>
  <si>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</si>
  <si>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</si>
  <si>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</si>
  <si>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</si>
  <si>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</si>
  <si>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</si>
  <si>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</si>
  <si>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</si>
  <si>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</si>
  <si>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</si>
  <si>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</si>
  <si>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</si>
  <si>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</si>
  <si>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</si>
  <si>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</si>
  <si>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</si>
  <si>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</si>
  <si>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</si>
  <si>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</si>
  <si>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</si>
  <si>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</si>
  <si>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</si>
  <si>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</si>
  <si>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</si>
  <si>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</si>
  <si>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</si>
  <si>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</si>
  <si>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</si>
  <si>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</si>
  <si>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</si>
  <si>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</si>
  <si>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</si>
  <si>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</si>
  <si>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</si>
  <si>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</si>
  <si>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</si>
  <si>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</si>
  <si>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</si>
  <si>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</si>
  <si>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</si>
  <si>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</si>
  <si>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</si>
  <si>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</si>
  <si>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</si>
  <si>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</si>
  <si>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</si>
  <si>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</si>
  <si>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</si>
  <si>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</si>
  <si>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</si>
  <si>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</si>
  <si>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</si>
  <si>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</si>
  <si>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</si>
  <si>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</si>
  <si>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</si>
  <si>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</si>
  <si>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</si>
  <si>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</si>
  <si>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</si>
  <si>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</si>
  <si>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</si>
  <si>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</si>
  <si>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</si>
  <si>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</si>
  <si>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</si>
  <si>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</si>
  <si>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</si>
  <si>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</si>
  <si>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</si>
  <si>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</si>
  <si>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</si>
  <si>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</si>
  <si>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</si>
  <si>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</si>
  <si>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</si>
  <si>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</si>
  <si>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</si>
  <si>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</si>
  <si>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</si>
  <si>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</si>
  <si>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</si>
  <si>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</si>
  <si>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</si>
  <si>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</si>
  <si>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</si>
  <si>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</si>
  <si>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</si>
  <si>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</si>
  <si>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</si>
  <si>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</si>
  <si>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</si>
  <si>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</si>
  <si>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</si>
  <si>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</si>
  <si>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</si>
  <si>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</si>
  <si>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</si>
  <si>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</si>
  <si>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</si>
  <si>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</si>
  <si>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</si>
  <si>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</si>
  <si>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</si>
  <si>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</si>
  <si>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</si>
  <si>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</si>
  <si>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</si>
  <si>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</si>
  <si>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</si>
  <si>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</si>
  <si>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</si>
  <si>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</si>
  <si>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</si>
  <si>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</si>
  <si>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</si>
  <si>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</si>
  <si>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</si>
  <si>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</si>
  <si>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</si>
  <si>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</si>
  <si>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</si>
  <si>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</si>
  <si>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</si>
  <si>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</si>
  <si>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</si>
  <si>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</si>
  <si>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</si>
  <si>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</si>
  <si>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</si>
  <si>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</si>
  <si>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</si>
  <si>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</si>
  <si>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</si>
  <si>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</si>
  <si>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</si>
  <si>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</si>
  <si>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</si>
  <si>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</si>
  <si>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</si>
  <si>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</si>
  <si>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</si>
  <si>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</si>
  <si>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</si>
  <si>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</si>
  <si>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</si>
  <si>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</si>
  <si>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</si>
  <si>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</si>
  <si>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</si>
  <si>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</si>
  <si>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</si>
  <si>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</si>
  <si>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</si>
  <si>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</si>
  <si>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</si>
  <si>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</si>
  <si>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</si>
  <si>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</si>
  <si>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</si>
  <si>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</si>
  <si>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</si>
  <si>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</si>
  <si>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</si>
  <si>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</si>
  <si>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</si>
  <si>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</si>
  <si>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</si>
  <si>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</si>
  <si>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</si>
  <si>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</si>
  <si>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</si>
  <si>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</si>
  <si>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</si>
  <si>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</si>
  <si>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</si>
  <si>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</si>
  <si>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</si>
  <si>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</si>
  <si>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</si>
  <si>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</si>
  <si>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</si>
  <si>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</si>
  <si>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</si>
  <si>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</si>
  <si>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</si>
  <si>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</si>
  <si>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</si>
  <si>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</si>
  <si>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</si>
  <si>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</si>
  <si>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</si>
  <si>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</si>
  <si>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</si>
  <si>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</si>
  <si>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</si>
  <si>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</si>
  <si>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</si>
  <si>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</si>
  <si>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</si>
  <si>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</si>
  <si>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</si>
  <si>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</si>
  <si>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</si>
  <si>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</si>
  <si>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</si>
  <si>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</si>
  <si>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</si>
  <si>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</si>
  <si>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</si>
  <si>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</si>
  <si>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</si>
  <si>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</si>
  <si>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</si>
  <si>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</si>
  <si>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</si>
  <si>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</si>
  <si>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</si>
  <si>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</si>
  <si>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</si>
  <si>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</si>
  <si>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</si>
  <si>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</si>
  <si>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</si>
  <si>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</si>
  <si>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</si>
  <si>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</si>
  <si>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</si>
  <si>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</si>
  <si>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</si>
  <si>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</si>
  <si>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</si>
  <si>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</si>
  <si>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</si>
  <si>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</si>
  <si>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</si>
  <si>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</si>
  <si>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</si>
  <si>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</si>
  <si>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</si>
  <si>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</si>
  <si>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</si>
  <si>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</si>
  <si>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</si>
  <si>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</si>
  <si>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</si>
  <si>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</si>
  <si>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</si>
  <si>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</si>
  <si>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</si>
  <si>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</si>
  <si>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</si>
  <si>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</si>
  <si>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</si>
  <si>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</si>
  <si>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</si>
  <si>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</si>
  <si>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</si>
  <si>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</si>
  <si>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</si>
  <si>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</si>
  <si>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</si>
  <si>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</si>
  <si>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</si>
  <si>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</si>
  <si>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</si>
  <si>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</si>
  <si>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</si>
  <si>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</si>
  <si>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</si>
  <si>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</si>
  <si>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</si>
  <si>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</si>
  <si>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</si>
  <si>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</si>
  <si>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</si>
  <si>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</si>
  <si>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</si>
  <si>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</si>
  <si>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</si>
  <si>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</si>
  <si>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</si>
  <si>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</si>
  <si>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</si>
  <si>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</si>
  <si>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</si>
  <si>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</si>
  <si>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</si>
  <si>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</si>
  <si>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</si>
  <si>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</si>
  <si>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</si>
  <si>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</si>
  <si>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</si>
  <si>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</si>
  <si>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</si>
  <si>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</si>
  <si>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</si>
  <si>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</si>
  <si>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</si>
  <si>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</si>
  <si>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</si>
  <si>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</si>
  <si>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</si>
  <si>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</si>
  <si>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</si>
  <si>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</si>
  <si>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</si>
  <si>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</si>
  <si>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</si>
  <si>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</si>
  <si>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</si>
  <si>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</si>
  <si>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</si>
  <si>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</si>
  <si>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</si>
  <si>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</si>
  <si>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</si>
  <si>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</si>
  <si>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</si>
  <si>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</si>
  <si>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</si>
  <si>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</si>
  <si>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</si>
  <si>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</si>
  <si>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</si>
  <si>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</si>
  <si>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</si>
  <si>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</si>
  <si>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</si>
  <si>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</si>
  <si>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</si>
  <si>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</si>
  <si>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</si>
  <si>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</si>
  <si>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</si>
  <si>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</si>
  <si>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</si>
  <si>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</si>
  <si>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</si>
  <si>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</si>
  <si>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</si>
  <si>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</si>
  <si>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</si>
  <si>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</si>
  <si>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</si>
  <si>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</si>
  <si>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</si>
  <si>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</si>
  <si>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</si>
  <si>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</si>
  <si>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</si>
  <si>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</si>
  <si>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</si>
  <si>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</si>
  <si>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</si>
  <si>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</si>
  <si>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</si>
  <si>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</si>
  <si>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</si>
  <si>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</si>
  <si>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</si>
  <si>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</si>
  <si>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</si>
  <si>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</si>
  <si>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</si>
  <si>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</si>
  <si>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</si>
  <si>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</si>
  <si>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</si>
  <si>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</si>
  <si>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</si>
  <si>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</si>
  <si>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</si>
  <si>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</si>
  <si>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</si>
  <si>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</si>
  <si>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</si>
  <si>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</si>
  <si>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</si>
  <si>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</si>
  <si>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</si>
  <si>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</si>
  <si>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</si>
  <si>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</si>
  <si>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</si>
  <si>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</si>
  <si>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</si>
  <si>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</si>
  <si>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</si>
  <si>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</si>
  <si>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</si>
  <si>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</si>
  <si>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</si>
  <si>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</si>
  <si>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</si>
  <si>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</si>
  <si>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</si>
  <si>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</si>
  <si>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</si>
  <si>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</si>
  <si>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</si>
  <si>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</si>
  <si>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</si>
  <si>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</si>
  <si>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</si>
  <si>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</si>
  <si>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</si>
  <si>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</si>
  <si>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</si>
  <si>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</si>
  <si>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</si>
  <si>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</si>
  <si>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</si>
  <si>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</si>
  <si>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</si>
  <si>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</si>
  <si>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</si>
  <si>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</si>
  <si>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</si>
  <si>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</si>
  <si>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</si>
  <si>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</si>
  <si>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</si>
  <si>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</si>
  <si>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</si>
  <si>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</si>
  <si>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</si>
  <si>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</si>
  <si>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</si>
  <si>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</si>
  <si>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</si>
  <si>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</si>
  <si>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</si>
  <si>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</si>
  <si>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</si>
  <si>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</si>
  <si>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</si>
  <si>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</si>
  <si>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</si>
  <si>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</si>
  <si>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</si>
  <si>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</si>
  <si>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</si>
  <si>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</si>
  <si>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</si>
  <si>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</si>
  <si>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</si>
  <si>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</si>
  <si>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</si>
  <si>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</si>
  <si>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</si>
  <si>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</si>
  <si>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</si>
  <si>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</si>
  <si>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</si>
  <si>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</si>
  <si>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</si>
  <si>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</si>
  <si>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</si>
  <si>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</si>
  <si>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</si>
  <si>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</si>
  <si>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</si>
  <si>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</si>
  <si>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</si>
  <si>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</si>
  <si>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</si>
  <si>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</si>
  <si>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</si>
  <si>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</si>
  <si>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</si>
  <si>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</si>
  <si>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</si>
  <si>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</si>
  <si>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</si>
  <si>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</si>
  <si>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</si>
  <si>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</si>
  <si>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</si>
  <si>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</si>
  <si>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</si>
  <si>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</si>
  <si>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</si>
  <si>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</si>
  <si>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</si>
  <si>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</si>
  <si>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</si>
  <si>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</si>
  <si>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</si>
  <si>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</si>
  <si>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</si>
  <si>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</si>
  <si>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</si>
  <si>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</si>
  <si>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</si>
  <si>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</si>
  <si>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</si>
  <si>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</si>
  <si>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</si>
  <si>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</si>
  <si>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</si>
  <si>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</si>
  <si>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</si>
  <si>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</si>
  <si>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</si>
  <si>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</si>
  <si>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</si>
  <si>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</si>
  <si>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</si>
  <si>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</si>
  <si>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</si>
  <si>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</si>
  <si>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</si>
  <si>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</si>
  <si>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</si>
  <si>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</si>
  <si>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</si>
  <si>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</si>
  <si>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</si>
  <si>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</si>
  <si>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</si>
  <si>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</si>
  <si>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</si>
  <si>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</si>
  <si>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</si>
  <si>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</si>
  <si>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</si>
  <si>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</si>
  <si>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</si>
  <si>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</si>
  <si>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</si>
  <si>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</si>
  <si>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</si>
  <si>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</si>
  <si>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</si>
  <si>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</si>
  <si>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</si>
  <si>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</si>
  <si>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</si>
  <si>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</si>
  <si>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</si>
  <si>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</si>
  <si>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</si>
  <si>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</si>
  <si>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</si>
  <si>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</si>
  <si>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</si>
  <si>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</si>
  <si>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</si>
  <si>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</si>
  <si>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</si>
  <si>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</si>
  <si>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</si>
  <si>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</si>
  <si>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</si>
  <si>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</si>
  <si>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</si>
  <si>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</si>
  <si>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</si>
  <si>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</si>
  <si>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</si>
  <si>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</si>
  <si>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</si>
  <si>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</si>
  <si>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</si>
  <si>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</si>
  <si>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</si>
  <si>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</si>
  <si>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</si>
  <si>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</si>
  <si>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</si>
  <si>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</si>
  <si>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</si>
  <si>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</si>
  <si>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</si>
  <si>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</si>
  <si>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</si>
  <si>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</si>
  <si>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</si>
  <si>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</si>
  <si>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</si>
  <si>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</si>
  <si>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</si>
  <si>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</si>
  <si>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</si>
  <si>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</si>
  <si>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</si>
  <si>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</si>
  <si>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</si>
  <si>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</si>
  <si>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</si>
  <si>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</si>
  <si>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</si>
  <si>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</si>
  <si>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</si>
  <si>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</si>
  <si>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</si>
  <si>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</si>
  <si>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</si>
  <si>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</si>
  <si>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</si>
  <si>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</si>
  <si>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</si>
  <si>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</si>
  <si>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</si>
  <si>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</si>
  <si>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</si>
  <si>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</si>
  <si>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</si>
  <si>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</si>
  <si>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</si>
  <si>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</si>
  <si>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</si>
  <si>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</si>
  <si>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</si>
  <si>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</si>
  <si>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</si>
  <si>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</si>
  <si>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</si>
  <si>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</si>
  <si>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</si>
  <si>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</si>
  <si>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</si>
  <si>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</si>
  <si>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</si>
  <si>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</si>
  <si>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</si>
  <si>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</si>
  <si>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</si>
  <si>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</si>
  <si>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</si>
  <si>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</si>
  <si>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</si>
  <si>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</si>
  <si>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</si>
  <si>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</si>
  <si>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</si>
  <si>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</si>
  <si>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</si>
  <si>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</si>
  <si>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</si>
  <si>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</si>
  <si>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</si>
  <si>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</si>
  <si>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</si>
  <si>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</si>
  <si>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</si>
  <si>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</si>
  <si>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</si>
  <si>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</si>
  <si>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</si>
  <si>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</si>
  <si>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</si>
  <si>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</si>
  <si>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</si>
  <si>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</si>
  <si>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</si>
  <si>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</si>
  <si>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</si>
  <si>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</si>
  <si>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</si>
  <si>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</si>
  <si>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</si>
  <si>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</si>
  <si>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</si>
  <si>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</si>
  <si>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</si>
  <si>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</si>
  <si>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</si>
  <si>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</si>
  <si>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</si>
  <si>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</si>
  <si>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</si>
  <si>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</si>
  <si>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</si>
  <si>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</si>
  <si>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</si>
  <si>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</si>
  <si>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</si>
  <si>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</si>
  <si>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</si>
  <si>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</si>
  <si>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</si>
  <si>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</si>
  <si>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</si>
  <si>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</si>
  <si>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</si>
  <si>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</si>
  <si>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</si>
  <si>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</si>
  <si>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</si>
  <si>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</si>
  <si>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</si>
  <si>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</si>
  <si>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</si>
  <si>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</si>
  <si>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</si>
  <si>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</si>
  <si>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</si>
  <si>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</si>
  <si>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</si>
  <si>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</si>
  <si>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</si>
  <si>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</si>
  <si>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</si>
  <si>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</si>
  <si>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</si>
  <si>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</si>
  <si>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</si>
  <si>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</si>
  <si>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</si>
  <si>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</si>
  <si>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</si>
  <si>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</si>
  <si>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</si>
  <si>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</si>
  <si>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</si>
  <si>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</si>
  <si>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</si>
  <si>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</si>
  <si>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</si>
  <si>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</si>
  <si>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</si>
  <si>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</si>
  <si>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</si>
  <si>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</si>
  <si>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</si>
  <si>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</si>
  <si>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</si>
  <si>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</si>
  <si>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</si>
  <si>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</si>
  <si>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</si>
  <si>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</si>
  <si>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</si>
  <si>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</si>
  <si>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</si>
  <si>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</si>
  <si>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</si>
  <si>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</si>
  <si>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</si>
  <si>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</si>
  <si>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</si>
  <si>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</si>
  <si>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</si>
  <si>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</si>
  <si>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</si>
  <si>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</si>
  <si>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</si>
  <si>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</si>
  <si>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</si>
  <si>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</si>
  <si>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</si>
  <si>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</si>
  <si>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</si>
  <si>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</si>
  <si>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</si>
  <si>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</si>
  <si>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</si>
  <si>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</si>
  <si>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</si>
  <si>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</si>
  <si>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</si>
  <si>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</si>
  <si>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</si>
  <si>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</si>
  <si>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</si>
  <si>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</si>
  <si>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</si>
  <si>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</si>
  <si>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</si>
  <si>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</si>
  <si>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</si>
  <si>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</si>
  <si>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</si>
  <si>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</si>
  <si>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</si>
  <si>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</si>
  <si>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</si>
  <si>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</si>
  <si>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</si>
  <si>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</si>
  <si>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</si>
  <si>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</si>
  <si>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</si>
  <si>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</si>
  <si>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</si>
  <si>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</si>
  <si>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</si>
  <si>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</si>
  <si>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</si>
  <si>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</si>
  <si>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</si>
  <si>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</si>
  <si>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</si>
  <si>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</si>
  <si>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</si>
  <si>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</si>
  <si>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</si>
  <si>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</si>
  <si>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</si>
  <si>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</si>
  <si>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</si>
  <si>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</si>
  <si>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</si>
  <si>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</si>
  <si>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</si>
  <si>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</si>
  <si>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</si>
  <si>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</si>
  <si>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</si>
  <si>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</si>
  <si>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</si>
  <si>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</si>
  <si>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</si>
  <si>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</si>
  <si>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</si>
  <si>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</si>
  <si>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</si>
  <si>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</si>
  <si>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</si>
  <si>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</si>
  <si>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</si>
  <si>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</si>
  <si>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</si>
  <si>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</si>
  <si>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</si>
  <si>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</si>
  <si>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</si>
  <si>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</si>
  <si>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</si>
  <si>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</si>
  <si>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</si>
  <si>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</si>
  <si>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</si>
  <si>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</si>
  <si>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</si>
  <si>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</si>
  <si>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</si>
  <si>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</si>
  <si>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</si>
  <si>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</si>
  <si>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</si>
  <si>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</si>
  <si>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</si>
  <si>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</si>
  <si>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</si>
  <si>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</si>
  <si>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</si>
  <si>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</si>
  <si>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</si>
  <si>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</si>
  <si>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</si>
  <si>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</si>
  <si>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</si>
  <si>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</si>
  <si>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</si>
  <si>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</si>
  <si>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</si>
  <si>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</si>
  <si>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</si>
  <si>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</si>
  <si>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</si>
  <si>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</si>
  <si>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</si>
  <si>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</si>
  <si>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</si>
  <si>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</si>
  <si>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</si>
  <si>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</si>
  <si>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</si>
  <si>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</si>
  <si>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</si>
  <si>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</si>
  <si>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</si>
  <si>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</si>
  <si>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</si>
  <si>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</si>
  <si>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</si>
  <si>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</si>
  <si>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</si>
  <si>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</si>
  <si>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</si>
  <si>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</si>
  <si>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</si>
  <si>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</si>
  <si>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</si>
  <si>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</si>
  <si>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</si>
  <si>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</si>
  <si>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</si>
  <si>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</si>
  <si>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</si>
  <si>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</si>
  <si>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</si>
  <si>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</si>
  <si>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</si>
  <si>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</si>
  <si>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</si>
  <si>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</si>
  <si>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</si>
  <si>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</si>
  <si>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</si>
  <si>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</si>
  <si>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</si>
  <si>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</si>
  <si>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</si>
  <si>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</si>
  <si>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</si>
  <si>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</si>
  <si>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</si>
  <si>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</si>
  <si>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</si>
  <si>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</si>
  <si>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</si>
  <si>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</si>
  <si>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</si>
  <si>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</si>
  <si>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</si>
  <si>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</si>
  <si>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</si>
  <si>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</si>
  <si>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</si>
  <si>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</si>
  <si>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</si>
  <si>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</si>
  <si>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</si>
  <si>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</si>
  <si>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</si>
  <si>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</si>
  <si>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</si>
  <si>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</si>
  <si>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</si>
  <si>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</si>
  <si>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</si>
  <si>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</si>
  <si>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</si>
  <si>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</si>
  <si>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</si>
  <si>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</si>
  <si>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</si>
  <si>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</si>
  <si>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</si>
  <si>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</si>
  <si>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</si>
  <si>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</si>
  <si>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</si>
  <si>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</si>
  <si>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</si>
  <si>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</si>
  <si>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</si>
  <si>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</si>
  <si>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</si>
  <si>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</si>
  <si>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</si>
  <si>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</si>
  <si>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</si>
  <si>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</si>
  <si>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</si>
  <si>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</si>
  <si>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</si>
  <si>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</si>
  <si>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</si>
  <si>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</si>
  <si>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</si>
  <si>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</si>
  <si>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</si>
  <si>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</si>
  <si>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</si>
  <si>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</si>
  <si>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</si>
  <si>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</si>
  <si>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</si>
  <si>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</si>
  <si>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</si>
  <si>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</si>
  <si>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</si>
  <si>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</si>
  <si>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</si>
  <si>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</si>
  <si>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</si>
  <si>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</si>
  <si>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</si>
  <si>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</si>
  <si>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</si>
  <si>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</si>
  <si>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</si>
  <si>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</si>
  <si>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</si>
  <si>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</si>
  <si>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</si>
  <si>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</si>
  <si>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</si>
  <si>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</si>
  <si>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</si>
  <si>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</si>
  <si>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</si>
  <si>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</si>
  <si>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</si>
  <si>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</si>
  <si>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</si>
  <si>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</si>
  <si>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</si>
  <si>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</si>
  <si>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</si>
  <si>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</si>
  <si>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</si>
  <si>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</si>
  <si>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</si>
  <si>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</si>
  <si>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</si>
  <si>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</si>
  <si>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</si>
  <si>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</si>
  <si>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</si>
  <si>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</si>
  <si>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</si>
  <si>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</si>
  <si>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</si>
  <si>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</si>
  <si>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</si>
  <si>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</si>
  <si>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</si>
  <si>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</si>
  <si>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</si>
  <si>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</si>
  <si>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</si>
  <si>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</si>
  <si>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</si>
  <si>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</si>
  <si>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</si>
  <si>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</si>
  <si>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</si>
  <si>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</si>
  <si>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</si>
  <si>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</si>
  <si>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</si>
  <si>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</si>
  <si>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</si>
  <si>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</si>
  <si>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</si>
  <si>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</si>
  <si>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</si>
  <si>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</si>
  <si>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</si>
  <si>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</si>
  <si>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</si>
  <si>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</si>
  <si>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</si>
  <si>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</si>
  <si>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</si>
  <si>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</si>
  <si>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</si>
  <si>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</si>
  <si>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</si>
  <si>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</si>
  <si>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</si>
  <si>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</si>
  <si>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</si>
  <si>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</si>
  <si>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</si>
  <si>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</si>
  <si>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</si>
  <si>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</si>
  <si>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</si>
  <si>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</si>
  <si>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</si>
  <si>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</si>
  <si>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</si>
  <si>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</si>
  <si>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</si>
  <si>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</si>
  <si>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</si>
  <si>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</si>
  <si>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</si>
  <si>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</si>
  <si>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</si>
  <si>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</si>
  <si>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</si>
  <si>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</si>
  <si>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</si>
  <si>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</si>
  <si>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</si>
  <si>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</si>
  <si>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</si>
  <si>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</si>
  <si>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</si>
  <si>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</si>
  <si>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</si>
  <si>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</si>
  <si>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</si>
  <si>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</si>
  <si>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</si>
  <si>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</si>
  <si>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</si>
  <si>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</si>
  <si>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</si>
  <si>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</si>
  <si>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</si>
  <si>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</si>
  <si>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</si>
  <si>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</si>
  <si>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</si>
  <si>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</si>
  <si>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</si>
  <si>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</si>
  <si>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</si>
  <si>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</si>
  <si>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</si>
  <si>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</si>
  <si>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</si>
  <si>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</si>
  <si>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</si>
  <si>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</si>
  <si>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</si>
  <si>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</si>
  <si>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</si>
  <si>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</si>
  <si>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</si>
  <si>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</si>
  <si>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</si>
  <si>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</si>
  <si>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</si>
  <si>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</si>
  <si>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</si>
  <si>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</si>
  <si>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</si>
  <si>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</si>
  <si>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</si>
  <si>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</si>
  <si>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</si>
  <si>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</si>
  <si>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</si>
  <si>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</si>
  <si>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</si>
  <si>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</si>
  <si>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</si>
  <si>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</si>
  <si>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</si>
  <si>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</si>
  <si>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</si>
  <si>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</si>
  <si>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</si>
  <si>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</si>
  <si>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</si>
  <si>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</si>
  <si>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</si>
  <si>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</si>
  <si>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</si>
  <si>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</si>
  <si>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</si>
  <si>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</si>
  <si>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</si>
  <si>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</si>
  <si>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</si>
  <si>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</si>
  <si>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</si>
  <si>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</si>
  <si>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</si>
  <si>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</si>
  <si>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</si>
  <si>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</si>
  <si>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</si>
  <si>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</si>
  <si>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</si>
  <si>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</si>
  <si>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</si>
  <si>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</si>
  <si>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</si>
  <si>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</si>
  <si>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</si>
  <si>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</si>
  <si>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</si>
  <si>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</si>
  <si>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</si>
  <si>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</si>
  <si>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</si>
  <si>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</si>
  <si>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</si>
  <si>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</si>
  <si>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</si>
  <si>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</si>
  <si>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</si>
  <si>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</si>
  <si>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</si>
  <si>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</si>
  <si>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</si>
  <si>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</si>
  <si>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</si>
  <si>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</si>
  <si>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</si>
  <si>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</si>
  <si>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</si>
  <si>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</si>
  <si>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</si>
  <si>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</si>
  <si>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</si>
  <si>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</si>
  <si>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</si>
  <si>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</si>
  <si>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</si>
  <si>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</si>
  <si>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</si>
  <si>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</si>
  <si>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</si>
  <si>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</si>
  <si>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</si>
  <si>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</si>
  <si>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</si>
  <si>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</si>
  <si>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</si>
  <si>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</si>
  <si>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</si>
  <si>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</si>
  <si>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</si>
  <si>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</si>
  <si>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</si>
  <si>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</si>
  <si>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</si>
  <si>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</si>
  <si>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</si>
  <si>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</si>
  <si>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</si>
  <si>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</si>
  <si>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</si>
  <si>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</si>
  <si>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</si>
  <si>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</si>
  <si>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</si>
  <si>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</si>
  <si>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</si>
  <si>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</si>
  <si>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</si>
  <si>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</si>
  <si>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</si>
  <si>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</si>
  <si>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</si>
  <si>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</si>
  <si>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</si>
  <si>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</si>
  <si>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</si>
  <si>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</si>
  <si>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</si>
  <si>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</si>
  <si>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</si>
  <si>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</si>
  <si>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</si>
  <si>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</si>
  <si>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</si>
  <si>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</si>
  <si>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</si>
  <si>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</si>
  <si>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</si>
  <si>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</si>
  <si>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</si>
  <si>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</si>
  <si>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</si>
  <si>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</si>
  <si>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</si>
  <si>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</si>
  <si>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</si>
  <si>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</si>
  <si>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</si>
  <si>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</si>
  <si>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</si>
  <si>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</si>
  <si>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</si>
  <si>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</si>
  <si>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</si>
  <si>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</si>
  <si>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</si>
  <si>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</si>
  <si>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</si>
  <si>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</si>
  <si>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</si>
  <si>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</si>
  <si>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</si>
  <si>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</si>
  <si>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</si>
  <si>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</si>
  <si>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</si>
  <si>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</si>
  <si>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</si>
  <si>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</si>
  <si>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</si>
  <si>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</si>
  <si>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</si>
  <si>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</si>
  <si>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</si>
  <si>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</si>
  <si>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</si>
  <si>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</si>
  <si>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</si>
  <si>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</si>
  <si>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</si>
  <si>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</si>
  <si>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</si>
  <si>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</si>
  <si>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</si>
  <si>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</si>
  <si>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</si>
  <si>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</si>
  <si>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</si>
  <si>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</si>
  <si>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</si>
  <si>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</si>
  <si>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</si>
  <si>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</si>
  <si>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</si>
  <si>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</si>
  <si>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</si>
  <si>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</si>
  <si>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</si>
  <si>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</si>
  <si>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</si>
  <si>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</si>
  <si>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</si>
  <si>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</si>
  <si>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</si>
  <si>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</si>
  <si>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</si>
  <si>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</si>
  <si>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</si>
  <si>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</si>
  <si>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</si>
  <si>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</si>
  <si>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</si>
  <si>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</si>
  <si>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</si>
  <si>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</si>
  <si>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</si>
  <si>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</si>
  <si>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</si>
  <si>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</si>
  <si>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</si>
  <si>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</si>
  <si>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</si>
  <si>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</si>
  <si>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</si>
  <si>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</si>
  <si>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</si>
  <si>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</si>
  <si>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</si>
  <si>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</si>
  <si>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</si>
  <si>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</si>
  <si>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</si>
  <si>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</si>
  <si>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</si>
  <si>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</si>
  <si>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</si>
  <si>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</si>
  <si>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</si>
  <si>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</si>
  <si>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</si>
  <si>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</si>
  <si>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</si>
  <si>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</si>
  <si>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</si>
  <si>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</si>
  <si>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</si>
  <si>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</si>
  <si>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</si>
  <si>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</si>
  <si>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</si>
  <si>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</si>
  <si>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</si>
  <si>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</si>
  <si>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</si>
  <si>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</si>
  <si>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</si>
  <si>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</si>
  <si>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</si>
  <si>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</si>
  <si>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</si>
  <si>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</si>
  <si>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</si>
  <si>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</si>
  <si>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</si>
  <si>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</si>
  <si>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</si>
  <si>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</si>
  <si>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</si>
  <si>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</si>
  <si>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</si>
  <si>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</si>
  <si>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</si>
  <si>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</si>
  <si>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</si>
  <si>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</si>
  <si>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</si>
  <si>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</si>
  <si>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</si>
  <si>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</si>
  <si>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</si>
  <si>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</si>
  <si>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</si>
  <si>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</si>
  <si>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</si>
  <si>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</si>
  <si>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</si>
  <si>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</si>
  <si>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</si>
  <si>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</si>
  <si>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</si>
  <si>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</si>
  <si>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</si>
  <si>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</si>
  <si>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</si>
  <si>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</si>
  <si>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</si>
  <si>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</si>
  <si>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</si>
  <si>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</si>
  <si>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</si>
  <si>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</si>
  <si>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</si>
  <si>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</si>
  <si>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</si>
  <si>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</si>
  <si>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</si>
  <si>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</si>
  <si>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</si>
  <si>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</si>
  <si>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</si>
  <si>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</si>
  <si>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</si>
  <si>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</si>
  <si>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</si>
  <si>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</si>
  <si>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</si>
  <si>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</si>
  <si>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</si>
  <si>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</si>
  <si>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</si>
  <si>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</si>
  <si>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</si>
  <si>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</si>
  <si>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</si>
  <si>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</si>
  <si>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</si>
  <si>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</si>
  <si>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</si>
  <si>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</si>
  <si>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</si>
  <si>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</si>
  <si>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</si>
  <si>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</si>
  <si>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</si>
  <si>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</si>
  <si>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</si>
  <si>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</si>
  <si>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</si>
  <si>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</si>
  <si>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</si>
  <si>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</si>
  <si>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</si>
  <si>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</si>
  <si>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</si>
  <si>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</si>
  <si>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</si>
  <si>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</si>
  <si>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</si>
  <si>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</si>
  <si>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</si>
  <si>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</si>
  <si>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</si>
  <si>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</si>
  <si>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</si>
  <si>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</si>
  <si>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</si>
  <si>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</si>
  <si>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</si>
  <si>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</si>
  <si>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</si>
  <si>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</si>
  <si>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</si>
  <si>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</si>
  <si>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</si>
  <si>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</si>
  <si>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</si>
  <si>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</si>
  <si>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</si>
  <si>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</si>
  <si>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</si>
  <si>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</si>
  <si>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</si>
  <si>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</si>
  <si>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</si>
  <si>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</si>
  <si>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</si>
  <si>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</si>
  <si>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</si>
  <si>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</si>
  <si>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</si>
  <si>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</si>
  <si>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</si>
  <si>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</si>
  <si>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</si>
  <si>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</si>
  <si>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</si>
  <si>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</si>
  <si>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</si>
  <si>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</si>
  <si>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</si>
  <si>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</si>
  <si>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</si>
  <si>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</si>
  <si>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</si>
  <si>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</si>
  <si>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</si>
  <si>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</si>
  <si>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</si>
  <si>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</si>
  <si>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</si>
  <si>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</si>
  <si>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</si>
  <si>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</si>
  <si>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</si>
  <si>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</si>
  <si>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</si>
  <si>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</si>
  <si>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</si>
  <si>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</si>
  <si>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</si>
  <si>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</si>
  <si>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</si>
  <si>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</si>
  <si>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</si>
  <si>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</si>
  <si>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</si>
  <si>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</si>
  <si>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</si>
  <si>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</si>
  <si>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</si>
  <si>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</si>
  <si>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</si>
  <si>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</si>
  <si>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</si>
  <si>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</si>
  <si>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</si>
  <si>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</si>
  <si>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</si>
  <si>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</si>
  <si>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</si>
  <si>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</si>
  <si>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</si>
  <si>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</si>
  <si>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</si>
  <si>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</si>
  <si>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</si>
  <si>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</si>
  <si>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</si>
  <si>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</si>
  <si>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</si>
  <si>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</si>
  <si>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</si>
  <si>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</si>
  <si>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</si>
  <si>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</si>
  <si>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</si>
  <si>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</si>
  <si>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</si>
  <si>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</si>
  <si>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</si>
  <si>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</si>
  <si>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</si>
  <si>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</si>
  <si>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</si>
  <si>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</si>
  <si>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</si>
  <si>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</si>
  <si>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</si>
  <si>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</si>
  <si>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</si>
  <si>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</si>
  <si>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</si>
  <si>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</si>
  <si>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</si>
  <si>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</si>
  <si>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</si>
  <si>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</si>
  <si>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</si>
  <si>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</si>
  <si>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</si>
  <si>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</si>
  <si>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</si>
  <si>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</si>
  <si>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</si>
  <si>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</si>
  <si>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</si>
  <si>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</si>
  <si>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</si>
  <si>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</si>
  <si>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</si>
  <si>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</si>
  <si>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</si>
  <si>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</si>
  <si>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</si>
  <si>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</si>
  <si>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</si>
  <si>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</si>
  <si>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</si>
  <si>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</si>
  <si>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</si>
  <si>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</si>
  <si>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</si>
  <si>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</si>
  <si>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</si>
  <si>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</si>
  <si>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</si>
  <si>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</si>
  <si>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</si>
  <si>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</si>
  <si>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</si>
  <si>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</si>
  <si>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</si>
  <si>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</si>
  <si>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</si>
  <si>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</si>
  <si>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</si>
  <si>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</si>
  <si>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</si>
  <si>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</si>
  <si>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</si>
  <si>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</si>
  <si>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</si>
  <si>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</si>
  <si>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</si>
  <si>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</si>
  <si>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</si>
  <si>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</si>
  <si>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</si>
  <si>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</si>
  <si>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</si>
  <si>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</si>
  <si>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</si>
  <si>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</si>
  <si>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</si>
  <si>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</si>
  <si>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</si>
  <si>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</si>
  <si>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</si>
  <si>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</si>
  <si>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</si>
  <si>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</si>
  <si>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</si>
  <si>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</si>
  <si>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</si>
  <si>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</si>
  <si>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</si>
  <si>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</si>
  <si>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</si>
  <si>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</si>
  <si>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</si>
  <si>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</si>
  <si>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</si>
  <si>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</si>
  <si>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</si>
  <si>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</si>
  <si>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</si>
  <si>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</si>
  <si>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</si>
  <si>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</si>
  <si>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</si>
  <si>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</si>
  <si>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</si>
  <si>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</si>
  <si>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</si>
  <si>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</si>
  <si>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</si>
  <si>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</si>
  <si>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</si>
  <si>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</si>
  <si>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</si>
  <si>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</si>
  <si>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</si>
  <si>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</si>
  <si>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</si>
  <si>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</si>
  <si>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</si>
  <si>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</si>
  <si>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</si>
  <si>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</si>
  <si>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</si>
  <si>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</si>
  <si>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</si>
  <si>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</si>
  <si>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</si>
  <si>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</si>
  <si>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</si>
  <si>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</si>
  <si>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</si>
  <si>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</si>
  <si>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</si>
  <si>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</si>
  <si>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</si>
  <si>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</si>
  <si>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</si>
  <si>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</si>
  <si>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</si>
  <si>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</si>
  <si>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</si>
  <si>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</si>
  <si>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</si>
  <si>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</si>
  <si>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</si>
  <si>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</si>
  <si>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</si>
  <si>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</si>
  <si>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</si>
  <si>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</si>
  <si>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</si>
  <si>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</si>
  <si>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</si>
  <si>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</si>
  <si>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</si>
  <si>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</si>
  <si>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</si>
  <si>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</si>
  <si>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</si>
  <si>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</si>
  <si>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</si>
  <si>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</si>
  <si>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</si>
  <si>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</si>
  <si>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</si>
  <si>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</si>
  <si>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</si>
  <si>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</si>
  <si>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</si>
  <si>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</si>
  <si>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</si>
  <si>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</si>
  <si>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</si>
  <si>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</si>
  <si>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</si>
  <si>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</si>
  <si>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</si>
  <si>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</si>
  <si>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</si>
  <si>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</si>
  <si>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</si>
  <si>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</si>
  <si>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</si>
  <si>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</si>
  <si>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</si>
  <si>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</si>
  <si>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</si>
  <si>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</si>
  <si>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</si>
  <si>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</si>
  <si>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</si>
  <si>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</si>
  <si>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</si>
  <si>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</si>
  <si>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</si>
  <si>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</si>
  <si>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</si>
  <si>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</si>
  <si>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</si>
  <si>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</si>
  <si>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</si>
  <si>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</si>
  <si>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</si>
  <si>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</si>
  <si>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</si>
  <si>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</si>
  <si>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</si>
  <si>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</si>
  <si>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</si>
  <si>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</si>
  <si>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</si>
  <si>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</si>
  <si>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</si>
  <si>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</si>
  <si>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</si>
  <si>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</si>
  <si>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</si>
  <si>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</si>
  <si>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</si>
  <si>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</si>
  <si>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</si>
  <si>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</si>
  <si>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</si>
  <si>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</si>
  <si>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</si>
  <si>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</si>
  <si>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</si>
  <si>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</si>
  <si>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</si>
  <si>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</si>
  <si>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</si>
  <si>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</si>
  <si>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</si>
  <si>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</si>
  <si>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</si>
  <si>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</si>
  <si>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</si>
  <si>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</si>
  <si>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</si>
  <si>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</si>
  <si>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</si>
  <si>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</si>
  <si>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</si>
  <si>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</si>
  <si>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</si>
  <si>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</si>
  <si>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</si>
  <si>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</si>
  <si>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</si>
  <si>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</si>
  <si>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</si>
  <si>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</si>
  <si>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</si>
  <si>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</si>
  <si>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</si>
  <si>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</si>
  <si>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</si>
  <si>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</si>
  <si>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</si>
  <si>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</si>
  <si>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</si>
  <si>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</si>
  <si>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</si>
  <si>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</si>
  <si>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</si>
  <si>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</si>
  <si>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</si>
  <si>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</si>
  <si>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</si>
  <si>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</si>
  <si>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</si>
  <si>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</si>
  <si>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</si>
  <si>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</si>
  <si>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</si>
  <si>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</si>
  <si>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</si>
  <si>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</si>
  <si>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</si>
  <si>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</si>
  <si>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</si>
  <si>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</si>
  <si>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</si>
  <si>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</si>
  <si>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</si>
  <si>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</si>
  <si>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</si>
  <si>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</si>
  <si>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</si>
  <si>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</si>
  <si>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</si>
  <si>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</si>
  <si>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</si>
  <si>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</si>
  <si>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</si>
  <si>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</si>
  <si>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</si>
  <si>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</si>
  <si>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</si>
  <si>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</si>
  <si>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</si>
  <si>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</si>
  <si>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</si>
  <si>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</si>
  <si>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</si>
  <si>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</si>
  <si>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</si>
  <si>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</si>
  <si>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</si>
  <si>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</si>
  <si>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</si>
  <si>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</si>
  <si>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</si>
  <si>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</si>
  <si>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</si>
  <si>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</si>
  <si>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</si>
  <si>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</si>
  <si>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</si>
  <si>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</si>
  <si>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</si>
  <si>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</si>
  <si>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</si>
  <si>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</si>
  <si>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</si>
  <si>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</si>
  <si>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</si>
  <si>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</si>
  <si>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</si>
  <si>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</si>
  <si>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</si>
  <si>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</si>
  <si>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</si>
  <si>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</si>
  <si>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</si>
  <si>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</si>
  <si>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</si>
  <si>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</si>
  <si>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</si>
  <si>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</si>
  <si>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</si>
  <si>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</si>
  <si>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</si>
  <si>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</si>
  <si>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</si>
  <si>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</si>
  <si>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</si>
  <si>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</si>
  <si>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</si>
  <si>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</si>
  <si>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</si>
  <si>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</si>
  <si>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</si>
  <si>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</si>
  <si>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</si>
  <si>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</si>
  <si>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</si>
  <si>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</si>
  <si>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</si>
  <si>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</si>
  <si>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</si>
  <si>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</si>
  <si>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</si>
  <si>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</si>
  <si>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</si>
  <si>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</si>
  <si>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</si>
  <si>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</si>
  <si>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</si>
  <si>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</si>
  <si>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</si>
  <si>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</si>
  <si>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</si>
  <si>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</si>
  <si>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</si>
  <si>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</si>
  <si>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</si>
  <si>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</si>
  <si>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</si>
  <si>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</si>
  <si>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</si>
  <si>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</si>
  <si>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</si>
  <si>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</si>
  <si>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</si>
  <si>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</si>
  <si>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</si>
  <si>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</si>
  <si>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</si>
  <si>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</si>
  <si>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</si>
  <si>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</si>
  <si>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</si>
  <si>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</si>
  <si>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</si>
  <si>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</si>
  <si>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</si>
  <si>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</si>
  <si>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</si>
  <si>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</si>
  <si>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</si>
  <si>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</si>
  <si>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</si>
  <si>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</si>
  <si>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</si>
  <si>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</si>
  <si>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</si>
  <si>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</si>
  <si>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</si>
  <si>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</si>
  <si>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</si>
  <si>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</si>
  <si>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</si>
  <si>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</si>
  <si>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</si>
  <si>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</si>
  <si>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</si>
  <si>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</si>
  <si>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</si>
  <si>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</si>
  <si>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</si>
  <si>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</si>
  <si>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</si>
  <si>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</si>
  <si>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</si>
  <si>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</si>
  <si>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</si>
  <si>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</si>
  <si>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</si>
  <si>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</si>
  <si>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</si>
  <si>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</si>
  <si>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</si>
  <si>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</si>
  <si>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</si>
  <si>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</si>
  <si>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</si>
  <si>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</si>
  <si>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</si>
  <si>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</si>
  <si>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</si>
  <si>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</si>
  <si>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</si>
  <si>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</si>
  <si>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</si>
  <si>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</si>
  <si>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</si>
  <si>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</si>
  <si>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</si>
  <si>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</si>
  <si>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</si>
  <si>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</si>
  <si>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</si>
  <si>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</si>
  <si>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</si>
  <si>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</si>
  <si>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</si>
  <si>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</si>
  <si>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</si>
  <si>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</si>
  <si>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</si>
  <si>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</si>
  <si>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</si>
  <si>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</si>
  <si>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</si>
  <si>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</si>
  <si>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</si>
  <si>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</si>
  <si>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</si>
  <si>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</si>
  <si>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</si>
  <si>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</si>
  <si>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</si>
  <si>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</si>
  <si>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</si>
  <si>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</si>
  <si>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</si>
  <si>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</si>
  <si>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</si>
  <si>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</si>
  <si>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</si>
  <si>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</si>
  <si>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</si>
  <si>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</si>
  <si>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</si>
  <si>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</si>
  <si>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</si>
  <si>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</si>
  <si>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</si>
  <si>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</si>
  <si>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</si>
  <si>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</si>
  <si>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</si>
  <si>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</si>
  <si>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</si>
  <si>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</si>
  <si>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</si>
  <si>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</si>
  <si>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</si>
  <si>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</si>
  <si>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</si>
  <si>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</si>
  <si>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</si>
  <si>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</si>
  <si>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</si>
  <si>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</si>
  <si>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</si>
  <si>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</si>
  <si>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</si>
  <si>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</si>
  <si>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</si>
  <si>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</si>
  <si>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</si>
  <si>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</si>
  <si>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</si>
  <si>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</si>
  <si>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</si>
  <si>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</si>
  <si>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</si>
  <si>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</si>
  <si>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</si>
  <si>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</si>
  <si>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</si>
  <si>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</si>
  <si>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</si>
  <si>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</si>
  <si>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</si>
  <si>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</si>
  <si>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</si>
  <si>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</si>
  <si>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</si>
  <si>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</si>
  <si>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</si>
  <si>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</si>
  <si>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</si>
  <si>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</si>
  <si>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</si>
  <si>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</si>
  <si>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</si>
  <si>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</si>
  <si>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</si>
  <si>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</si>
  <si>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</si>
  <si>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</si>
  <si>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</si>
  <si>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</si>
  <si>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</si>
  <si>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</si>
  <si>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</si>
  <si>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</si>
  <si>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</si>
  <si>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</si>
  <si>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</si>
  <si>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</si>
  <si>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</si>
  <si>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</si>
  <si>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</si>
  <si>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</si>
  <si>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</si>
  <si>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</si>
  <si>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</si>
  <si>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</si>
  <si>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</si>
  <si>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</si>
  <si>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</si>
  <si>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</si>
  <si>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</si>
  <si>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</si>
  <si>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</si>
  <si>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</si>
  <si>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</si>
  <si>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</si>
  <si>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</si>
  <si>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</si>
  <si>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</si>
  <si>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</si>
  <si>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</si>
  <si>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</si>
  <si>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</si>
  <si>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</si>
  <si>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</si>
  <si>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</si>
  <si>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</si>
  <si>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</si>
  <si>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</si>
  <si>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</si>
  <si>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</si>
  <si>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</si>
  <si>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</si>
  <si>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</si>
  <si>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</si>
  <si>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</si>
  <si>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</si>
  <si>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</si>
  <si>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</si>
  <si>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</si>
  <si>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</si>
  <si>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</si>
  <si>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</si>
  <si>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</si>
  <si>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</si>
  <si>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</si>
  <si>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</si>
  <si>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</si>
  <si>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</si>
  <si>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</si>
  <si>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</si>
  <si>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</si>
  <si>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</si>
  <si>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</si>
  <si>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</si>
  <si>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</si>
  <si>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</si>
  <si>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</si>
  <si>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</si>
  <si>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</si>
  <si>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</si>
  <si>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</si>
  <si>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</si>
  <si>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</si>
  <si>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</si>
  <si>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</si>
  <si>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</si>
  <si>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</si>
  <si>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</si>
  <si>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</si>
  <si>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</si>
  <si>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</si>
  <si>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</si>
  <si>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</si>
  <si>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</si>
  <si>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</si>
  <si>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</si>
  <si>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</si>
  <si>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</si>
  <si>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</si>
  <si>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</si>
  <si>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</si>
  <si>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</si>
  <si>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</si>
  <si>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</si>
  <si>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</si>
  <si>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</si>
  <si>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</si>
  <si>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</si>
  <si>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</si>
  <si>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</si>
  <si>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</si>
  <si>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</si>
  <si>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</si>
  <si>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</si>
  <si>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</si>
  <si>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</si>
  <si>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</si>
  <si>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</si>
  <si>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</si>
  <si>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</si>
  <si>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</si>
  <si>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</si>
  <si>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</si>
  <si>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</si>
  <si>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</si>
  <si>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</si>
  <si>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</si>
  <si>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</si>
  <si>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</si>
  <si>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</si>
  <si>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</si>
  <si>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</si>
  <si>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</si>
  <si>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</si>
  <si>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</si>
  <si>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</si>
  <si>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</si>
  <si>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</si>
  <si>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</si>
  <si>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</si>
  <si>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</si>
  <si>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</si>
  <si>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</si>
  <si>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</si>
  <si>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</si>
  <si>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</si>
  <si>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</si>
  <si>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</si>
  <si>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</si>
  <si>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</si>
  <si>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</si>
  <si>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</si>
  <si>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</si>
  <si>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</si>
  <si>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</si>
  <si>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</si>
  <si>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</si>
  <si>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</si>
  <si>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</si>
  <si>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</si>
  <si>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</si>
  <si>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</si>
  <si>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</si>
  <si>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</si>
  <si>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</si>
  <si>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</si>
  <si>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</si>
  <si>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</si>
  <si>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</si>
  <si>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</si>
  <si>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</si>
  <si>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</si>
  <si>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</si>
  <si>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</si>
  <si>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</si>
  <si>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</si>
  <si>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</si>
  <si>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</si>
  <si>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</si>
  <si>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</si>
  <si>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</si>
  <si>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</si>
  <si>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</si>
  <si>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</si>
  <si>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</si>
  <si>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</si>
  <si>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</si>
  <si>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</si>
  <si>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</si>
  <si>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</si>
  <si>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</si>
  <si>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</si>
  <si>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</si>
  <si>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</si>
  <si>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</si>
  <si>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</si>
  <si>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</si>
  <si>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</si>
  <si>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</si>
  <si>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</si>
  <si>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</si>
  <si>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</si>
  <si>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</si>
  <si>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</si>
  <si>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</si>
  <si>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</si>
  <si>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</si>
  <si>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</si>
  <si>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</si>
  <si>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</si>
  <si>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</si>
  <si>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</si>
  <si>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</si>
  <si>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</si>
  <si>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</si>
  <si>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</si>
  <si>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</si>
  <si>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</si>
  <si>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</si>
  <si>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</si>
  <si>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</si>
  <si>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</si>
  <si>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</si>
  <si>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</si>
  <si>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</si>
  <si>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</si>
  <si>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</si>
  <si>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</si>
  <si>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</si>
  <si>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</si>
  <si>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</si>
  <si>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</si>
  <si>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</si>
  <si>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</si>
  <si>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</si>
  <si>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</si>
  <si>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</si>
  <si>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</si>
  <si>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</si>
  <si>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</si>
  <si>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</si>
  <si>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</si>
  <si>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</si>
  <si>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</si>
  <si>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</si>
  <si>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</si>
  <si>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</si>
  <si>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</si>
  <si>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</si>
  <si>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</si>
  <si>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</si>
  <si>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</si>
  <si>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</si>
  <si>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</si>
  <si>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</si>
  <si>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</si>
  <si>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</si>
  <si>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</si>
  <si>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</si>
  <si>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</si>
  <si>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</si>
  <si>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</si>
  <si>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</si>
  <si>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</si>
  <si>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</si>
  <si>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</si>
  <si>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</si>
  <si>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</si>
  <si>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</si>
  <si>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</si>
  <si>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</si>
  <si>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</si>
  <si>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</si>
  <si>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</si>
  <si>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</si>
  <si>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</si>
  <si>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</si>
  <si>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</si>
  <si>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</si>
  <si>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</si>
  <si>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</si>
  <si>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</si>
  <si>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</si>
  <si>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</si>
  <si>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</si>
  <si>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</si>
  <si>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</si>
  <si>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</si>
  <si>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</si>
  <si>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</si>
  <si>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</si>
  <si>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</si>
  <si>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</si>
  <si>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</si>
  <si>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</si>
  <si>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</si>
  <si>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</si>
  <si>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</si>
  <si>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</si>
  <si>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</si>
  <si>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</si>
  <si>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</si>
  <si>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</si>
  <si>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</si>
  <si>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</si>
  <si>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</si>
  <si>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</si>
  <si>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</si>
  <si>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</si>
  <si>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</si>
  <si>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</si>
  <si>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</si>
  <si>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</si>
  <si>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</si>
  <si>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</si>
  <si>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</si>
  <si>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</si>
  <si>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</si>
  <si>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</si>
  <si>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</si>
  <si>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</si>
  <si>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</si>
  <si>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</si>
  <si>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</si>
  <si>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</si>
  <si>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</si>
  <si>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</si>
  <si>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</si>
  <si>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</si>
  <si>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</si>
  <si>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</si>
  <si>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</si>
  <si>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</si>
  <si>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</si>
  <si>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</si>
  <si>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</si>
  <si>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</si>
  <si>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</si>
  <si>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</si>
  <si>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</si>
  <si>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</si>
  <si>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</si>
  <si>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</si>
  <si>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</si>
  <si>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</si>
  <si>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</si>
  <si>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</si>
  <si>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</si>
  <si>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</si>
  <si>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</si>
  <si>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</si>
  <si>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</si>
  <si>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</si>
  <si>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</si>
  <si>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</si>
  <si>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</si>
  <si>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</si>
  <si>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</si>
  <si>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</si>
  <si>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</si>
  <si>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</si>
  <si>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</si>
  <si>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</si>
  <si>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</si>
  <si>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</si>
  <si>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</si>
  <si>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</si>
  <si>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</si>
  <si>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</si>
  <si>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</si>
  <si>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</si>
  <si>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</si>
  <si>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</si>
  <si>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</si>
  <si>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</si>
  <si>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</si>
  <si>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</si>
  <si>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</si>
  <si>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</si>
  <si>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</si>
  <si>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</si>
  <si>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</si>
  <si>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</si>
  <si>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</si>
  <si>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</si>
  <si>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</si>
  <si>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</si>
  <si>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</si>
  <si>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</si>
  <si>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</si>
  <si>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</si>
  <si>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</si>
  <si>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</si>
  <si>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</si>
  <si>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</si>
  <si>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</si>
  <si>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</si>
  <si>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</si>
  <si>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</si>
  <si>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</si>
  <si>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</si>
  <si>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</si>
  <si>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</si>
  <si>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</si>
  <si>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</si>
  <si>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</si>
  <si>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</si>
  <si>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</si>
  <si>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</si>
  <si>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</si>
  <si>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</si>
  <si>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</si>
  <si>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</si>
  <si>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</si>
  <si>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</si>
  <si>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</si>
  <si>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</si>
  <si>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</si>
  <si>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</si>
  <si>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</si>
  <si>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</si>
  <si>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</si>
  <si>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</si>
  <si>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</si>
  <si>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</si>
  <si>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</si>
  <si>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</si>
  <si>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</si>
  <si>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</si>
  <si>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</si>
  <si>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</si>
  <si>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</si>
  <si>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</si>
  <si>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</si>
  <si>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</si>
  <si>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</si>
  <si>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</si>
  <si>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</si>
  <si>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</si>
  <si>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</si>
  <si>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</si>
  <si>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</si>
  <si>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</si>
  <si>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</si>
  <si>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</si>
  <si>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</si>
  <si>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</si>
  <si>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</si>
  <si>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</si>
  <si>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</si>
  <si>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</si>
  <si>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</si>
  <si>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</si>
  <si>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</si>
  <si>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</si>
  <si>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</si>
  <si>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</si>
  <si>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</si>
  <si>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</si>
  <si>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</si>
  <si>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</si>
  <si>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</si>
  <si>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</si>
  <si>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</si>
  <si>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</si>
  <si>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</si>
  <si>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</si>
  <si>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</si>
  <si>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</si>
  <si>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</si>
  <si>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</si>
  <si>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</si>
  <si>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</si>
  <si>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</si>
  <si>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</si>
  <si>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</si>
  <si>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</si>
  <si>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</si>
  <si>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</si>
  <si>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</si>
  <si>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</si>
  <si>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</si>
  <si>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</si>
  <si>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</si>
  <si>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</si>
  <si>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</si>
  <si>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</si>
  <si>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</si>
  <si>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</si>
  <si>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</si>
  <si>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</si>
  <si>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</si>
  <si>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</si>
  <si>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</si>
  <si>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</si>
  <si>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</si>
  <si>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</si>
  <si>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</si>
  <si>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</si>
  <si>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</si>
  <si>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</si>
  <si>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</si>
  <si>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</si>
  <si>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</si>
  <si>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</si>
  <si>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</si>
  <si>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</si>
  <si>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</si>
  <si>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</si>
  <si>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</si>
  <si>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</si>
  <si>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</si>
  <si>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</si>
  <si>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</si>
  <si>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</si>
  <si>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</si>
  <si>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</si>
  <si>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</si>
  <si>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</si>
  <si>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</si>
  <si>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</si>
  <si>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</si>
  <si>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</si>
  <si>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</si>
  <si>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</si>
  <si>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</si>
  <si>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</si>
  <si>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</si>
  <si>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</si>
  <si>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</si>
  <si>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</si>
  <si>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</si>
  <si>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</si>
  <si>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</si>
  <si>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</si>
  <si>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</si>
  <si>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</si>
  <si>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</si>
  <si>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</si>
  <si>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</si>
  <si>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</si>
  <si>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</si>
  <si>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</si>
  <si>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</si>
  <si>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</si>
  <si>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</si>
  <si>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</si>
  <si>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</si>
  <si>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</si>
  <si>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</si>
  <si>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</si>
  <si>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</si>
  <si>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</si>
  <si>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</si>
  <si>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</si>
  <si>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</si>
  <si>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</si>
  <si>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</si>
  <si>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</si>
  <si>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</si>
  <si>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</si>
  <si>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</si>
  <si>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</si>
  <si>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</si>
  <si>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</si>
  <si>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</si>
  <si>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</si>
  <si>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</si>
  <si>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</si>
  <si>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</si>
  <si>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</si>
  <si>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</si>
  <si>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</si>
  <si>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</si>
  <si>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</si>
  <si>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</si>
  <si>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</si>
  <si>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</si>
  <si>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</si>
  <si>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</si>
  <si>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</si>
  <si>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</si>
  <si>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</si>
  <si>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</si>
  <si>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</si>
  <si>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</si>
  <si>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</si>
  <si>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</si>
  <si>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</si>
  <si>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</si>
  <si>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</si>
  <si>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</si>
  <si>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</si>
  <si>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</si>
  <si>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</si>
  <si>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</si>
  <si>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</si>
  <si>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</si>
  <si>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</si>
  <si>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</si>
  <si>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</si>
  <si>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</si>
  <si>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</si>
  <si>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</si>
  <si>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</si>
  <si>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</si>
  <si>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</si>
  <si>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</si>
  <si>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</si>
  <si>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</si>
  <si>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</si>
  <si>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</si>
  <si>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</si>
  <si>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</si>
  <si>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</si>
  <si>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</si>
  <si>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</si>
  <si>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</si>
  <si>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</si>
  <si>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</si>
  <si>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</si>
  <si>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</si>
  <si>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</si>
  <si>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</si>
  <si>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</si>
  <si>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</si>
  <si>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</si>
  <si>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</si>
  <si>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</si>
  <si>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</si>
  <si>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</si>
  <si>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</si>
  <si>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</si>
  <si>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</si>
  <si>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</si>
  <si>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</si>
  <si>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</si>
  <si>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</si>
  <si>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</si>
  <si>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</si>
  <si>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</si>
  <si>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</si>
  <si>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</si>
  <si>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</si>
  <si>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</si>
  <si>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</si>
  <si>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</si>
  <si>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</si>
  <si>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</si>
  <si>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</si>
  <si>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</si>
  <si>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</si>
  <si>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</si>
  <si>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</si>
  <si>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</si>
  <si>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</si>
  <si>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</si>
  <si>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</si>
  <si>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</si>
  <si>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</si>
  <si>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</si>
  <si>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</si>
  <si>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</si>
  <si>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</si>
  <si>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</si>
  <si>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</si>
  <si>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</si>
  <si>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</si>
  <si>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</si>
  <si>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</si>
  <si>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</si>
  <si>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</si>
  <si>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</si>
  <si>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</si>
  <si>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</si>
  <si>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</si>
  <si>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</si>
  <si>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</si>
  <si>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</si>
  <si>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</si>
  <si>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</si>
  <si>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</si>
  <si>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</si>
  <si>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</si>
  <si>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</si>
  <si>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</si>
  <si>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</si>
  <si>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</si>
  <si>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</si>
  <si>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</si>
  <si>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</si>
  <si>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</si>
  <si>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</si>
  <si>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</si>
  <si>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</si>
  <si>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</si>
  <si>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</si>
  <si>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</si>
  <si>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</si>
  <si>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</si>
  <si>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</si>
  <si>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</si>
  <si>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</si>
  <si>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</si>
  <si>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</si>
  <si>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</si>
  <si>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</si>
  <si>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</si>
  <si>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</si>
  <si>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</si>
  <si>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</si>
  <si>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</si>
  <si>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</si>
  <si>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</si>
  <si>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</si>
  <si>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</si>
  <si>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</si>
  <si>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</si>
  <si>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</si>
  <si>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</si>
  <si>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</si>
  <si>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</si>
  <si>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</si>
  <si>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</si>
  <si>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</si>
  <si>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</si>
  <si>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</si>
  <si>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</si>
  <si>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</si>
  <si>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</si>
  <si>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</si>
  <si>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</si>
  <si>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</si>
  <si>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</si>
  <si>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</si>
  <si>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</si>
  <si>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</si>
  <si>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</si>
  <si>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</si>
  <si>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</si>
  <si>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</si>
  <si>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</si>
  <si>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</si>
  <si>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</si>
  <si>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</si>
  <si>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</si>
  <si>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</si>
  <si>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</si>
  <si>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</si>
  <si>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</si>
  <si>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</si>
  <si>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</si>
  <si>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</si>
  <si>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</si>
  <si>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</si>
  <si>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</si>
  <si>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</si>
  <si>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</si>
  <si>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</si>
  <si>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</si>
  <si>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</si>
  <si>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</si>
  <si>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</si>
  <si>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</si>
  <si>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</si>
  <si>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</si>
  <si>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</si>
  <si>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</si>
  <si>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</si>
  <si>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</si>
  <si>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</si>
  <si>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</si>
  <si>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</si>
  <si>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</si>
  <si>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</si>
  <si>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</si>
  <si>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</si>
  <si>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</si>
  <si>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</si>
  <si>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</si>
  <si>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</si>
  <si>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</si>
  <si>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</si>
  <si>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</si>
  <si>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</si>
  <si>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</si>
  <si>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</si>
  <si>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</si>
  <si>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</si>
  <si>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</si>
  <si>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</si>
  <si>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</si>
  <si>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</si>
  <si>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</si>
  <si>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</si>
  <si>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</si>
  <si>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</si>
  <si>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</si>
  <si>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</si>
  <si>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</si>
  <si>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</si>
  <si>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</si>
  <si>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</si>
  <si>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</si>
  <si>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</si>
  <si>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</si>
  <si>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</si>
  <si>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</si>
  <si>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</si>
  <si>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</si>
  <si>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</si>
  <si>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</si>
  <si>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</si>
  <si>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</si>
  <si>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</si>
  <si>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</si>
  <si>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</si>
  <si>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</si>
  <si>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</si>
  <si>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</si>
  <si>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</si>
  <si>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</si>
  <si>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</si>
  <si>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</si>
  <si>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</si>
  <si>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</si>
  <si>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</si>
  <si>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</si>
  <si>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</si>
  <si>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</si>
  <si>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</si>
  <si>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</si>
  <si>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</si>
  <si>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</si>
  <si>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</si>
  <si>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</si>
  <si>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</si>
  <si>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</si>
  <si>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</si>
  <si>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</si>
  <si>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</si>
  <si>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</si>
  <si>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</si>
  <si>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</si>
  <si>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</si>
  <si>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</si>
  <si>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</si>
  <si>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</si>
  <si>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</si>
  <si>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</si>
  <si>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</si>
  <si>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</si>
  <si>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</si>
  <si>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</si>
  <si>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</si>
  <si>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</si>
  <si>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</si>
  <si>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</si>
  <si>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</si>
  <si>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</si>
  <si>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</si>
  <si>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</si>
  <si>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</si>
  <si>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</si>
  <si>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</si>
  <si>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</si>
  <si>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</si>
  <si>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</si>
  <si>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</si>
  <si>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</si>
  <si>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</si>
  <si>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</si>
  <si>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</si>
  <si>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</si>
  <si>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</si>
  <si>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</si>
  <si>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</si>
  <si>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</si>
  <si>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</si>
  <si>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</si>
  <si>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</si>
  <si>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</si>
  <si>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</si>
  <si>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</si>
  <si>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</si>
  <si>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</si>
  <si>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</si>
  <si>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</si>
  <si>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</si>
  <si>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</si>
  <si>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</si>
  <si>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</si>
  <si>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</si>
  <si>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</si>
  <si>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</si>
  <si>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</si>
  <si>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</si>
  <si>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</si>
  <si>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</si>
  <si>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</si>
  <si>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</si>
  <si>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</si>
  <si>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</si>
  <si>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</si>
  <si>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</si>
  <si>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</si>
  <si>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</si>
  <si>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</si>
  <si>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</si>
  <si>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</si>
  <si>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</si>
  <si>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</si>
  <si>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</si>
  <si>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</si>
  <si>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</si>
  <si>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</si>
  <si>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</si>
  <si>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</si>
  <si>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</si>
  <si>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</si>
  <si>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</si>
  <si>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</si>
  <si>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</si>
  <si>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</si>
  <si>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</si>
  <si>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</si>
  <si>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</si>
  <si>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</si>
  <si>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</si>
  <si>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</si>
  <si>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</si>
  <si>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</si>
  <si>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</si>
  <si>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</si>
  <si>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</si>
  <si>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</si>
  <si>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</si>
  <si>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</si>
  <si>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</si>
  <si>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</si>
  <si>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</si>
  <si>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</si>
  <si>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</si>
  <si>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</si>
  <si>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</si>
  <si>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</si>
  <si>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</si>
  <si>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</si>
  <si>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</si>
  <si>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</si>
  <si>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</si>
  <si>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</si>
  <si>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</si>
  <si>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</si>
  <si>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</si>
  <si>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</si>
  <si>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</si>
  <si>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</si>
  <si>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</si>
  <si>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</si>
  <si>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</si>
  <si>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</si>
  <si>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</si>
  <si>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</si>
  <si>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</si>
  <si>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</si>
  <si>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</si>
  <si>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</si>
  <si>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</si>
  <si>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</si>
  <si>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</si>
  <si>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</si>
  <si>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</si>
  <si>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</si>
  <si>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</si>
  <si>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</si>
  <si>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</si>
  <si>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</si>
  <si>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</si>
  <si>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</si>
  <si>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</si>
  <si>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</si>
  <si>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</si>
  <si>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</si>
  <si>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</si>
  <si>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</si>
  <si>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</si>
  <si>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</si>
  <si>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</si>
  <si>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</si>
  <si>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</si>
  <si>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</si>
  <si>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</si>
  <si>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</si>
  <si>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</si>
  <si>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</si>
  <si>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</si>
  <si>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</si>
  <si>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</si>
  <si>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</si>
  <si>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</si>
  <si>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</si>
  <si>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</si>
  <si>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</si>
  <si>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</si>
  <si>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</si>
  <si>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</si>
  <si>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</si>
  <si>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</si>
  <si>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</si>
  <si>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</si>
  <si>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</si>
  <si>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</si>
  <si>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</si>
  <si>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</si>
  <si>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</si>
  <si>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</si>
  <si>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</si>
  <si>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</si>
  <si>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</si>
  <si>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</si>
  <si>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</si>
  <si>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</si>
  <si>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</si>
  <si>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</si>
  <si>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</si>
  <si>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</si>
  <si>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</si>
  <si>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</si>
  <si>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</si>
  <si>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</si>
  <si>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</si>
  <si>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</si>
  <si>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</si>
  <si>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</si>
  <si>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</si>
  <si>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</si>
  <si>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</si>
  <si>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</si>
  <si>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</si>
  <si>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</si>
  <si>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</si>
  <si>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</si>
  <si>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</si>
  <si>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</si>
  <si>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</si>
  <si>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</si>
  <si>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</si>
  <si>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</si>
  <si>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</si>
  <si>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</si>
  <si>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</si>
  <si>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</si>
  <si>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</si>
  <si>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</si>
  <si>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</si>
  <si>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</si>
  <si>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</si>
  <si>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</si>
  <si>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</si>
  <si>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</si>
  <si>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</si>
  <si>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</si>
  <si>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</si>
  <si>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</si>
  <si>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</si>
  <si>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</si>
  <si>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</si>
  <si>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</si>
  <si>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</si>
  <si>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</si>
  <si>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</si>
  <si>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</si>
  <si>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</si>
  <si>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</si>
  <si>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</si>
  <si>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</si>
  <si>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</si>
  <si>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</si>
  <si>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</si>
  <si>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</si>
  <si>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</si>
  <si>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</si>
  <si>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</si>
  <si>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</si>
  <si>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</si>
  <si>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</si>
  <si>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</si>
  <si>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</si>
  <si>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</si>
  <si>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</si>
  <si>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</si>
  <si>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</si>
  <si>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</si>
  <si>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</si>
  <si>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</si>
  <si>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</si>
  <si>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</si>
  <si>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</si>
  <si>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</si>
  <si>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</si>
  <si>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</si>
  <si>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</si>
  <si>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</si>
  <si>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</si>
  <si>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</si>
  <si>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</si>
  <si>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</si>
  <si>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</si>
  <si>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</si>
  <si>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</si>
  <si>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</si>
  <si>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</si>
  <si>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</si>
  <si>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</si>
  <si>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</si>
  <si>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</si>
  <si>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</si>
  <si>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</si>
  <si>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</si>
  <si>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</si>
  <si>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</si>
  <si>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</si>
  <si>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</si>
  <si>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</si>
  <si>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</si>
  <si>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</si>
  <si>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</si>
  <si>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</si>
  <si>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</si>
  <si>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</si>
  <si>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</si>
  <si>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</si>
  <si>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</si>
  <si>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</si>
  <si>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</si>
  <si>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</si>
  <si>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</si>
  <si>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</si>
  <si>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</si>
  <si>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</si>
  <si>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</si>
  <si>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</si>
  <si>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</si>
  <si>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</si>
  <si>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</si>
  <si>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</si>
  <si>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</si>
  <si>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</si>
  <si>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</si>
  <si>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</si>
  <si>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</si>
  <si>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</si>
  <si>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</si>
  <si>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</si>
  <si>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</si>
  <si>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</si>
  <si>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</si>
  <si>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</si>
  <si>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</si>
  <si>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</si>
  <si>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</si>
  <si>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</si>
  <si>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</si>
  <si>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</si>
  <si>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</si>
  <si>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</si>
  <si>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</si>
  <si>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</si>
  <si>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</si>
  <si>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</si>
  <si>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</si>
  <si>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</si>
  <si>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</si>
  <si>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</si>
  <si>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</si>
  <si>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</si>
  <si>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</si>
  <si>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</si>
  <si>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</si>
  <si>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</si>
  <si>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</si>
  <si>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</si>
  <si>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</si>
  <si>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</si>
  <si>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</si>
  <si>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</si>
  <si>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</si>
  <si>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</si>
  <si>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</si>
  <si>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</si>
  <si>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</si>
  <si>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</si>
  <si>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</si>
  <si>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</si>
  <si>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</si>
  <si>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</si>
  <si>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</si>
  <si>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</si>
  <si>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</si>
  <si>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</si>
  <si>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</si>
  <si>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</si>
  <si>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</si>
  <si>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</si>
  <si>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</si>
  <si>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</si>
  <si>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</si>
  <si>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</si>
  <si>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</si>
  <si>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</si>
  <si>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</si>
  <si>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</si>
  <si>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</si>
  <si>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</si>
  <si>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</si>
  <si>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</si>
  <si>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</si>
  <si>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</si>
  <si>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</si>
  <si>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</si>
  <si>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</si>
  <si>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</si>
  <si>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</si>
  <si>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</si>
  <si>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</si>
  <si>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</si>
  <si>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</si>
  <si>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</si>
  <si>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</si>
  <si>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</si>
  <si>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</si>
  <si>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</si>
  <si>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</si>
  <si>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</si>
  <si>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</si>
  <si>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</si>
  <si>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</si>
  <si>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</si>
  <si>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</si>
  <si>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</si>
  <si>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</si>
  <si>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</si>
  <si>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</si>
  <si>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</si>
  <si>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</si>
  <si>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</si>
  <si>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</si>
  <si>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</si>
  <si>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</si>
  <si>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</si>
  <si>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</si>
  <si>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</si>
  <si>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</si>
  <si>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</si>
  <si>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</si>
  <si>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</si>
  <si>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</si>
  <si>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</si>
  <si>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</si>
  <si>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</si>
  <si>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</si>
  <si>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</si>
  <si>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</si>
  <si>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</si>
  <si>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</si>
  <si>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</si>
  <si>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</si>
  <si>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</si>
  <si>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</si>
  <si>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</si>
  <si>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</si>
  <si>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</si>
  <si>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</si>
  <si>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</si>
  <si>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</si>
  <si>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</si>
  <si>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</si>
  <si>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</si>
  <si>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</si>
  <si>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</si>
  <si>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</si>
  <si>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</si>
  <si>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</si>
  <si>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</si>
  <si>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</si>
  <si>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</si>
  <si>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</si>
  <si>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</si>
  <si>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</si>
  <si>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</si>
  <si>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</si>
  <si>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</si>
  <si>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</si>
  <si>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</si>
  <si>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</si>
  <si>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</si>
  <si>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</si>
  <si>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</si>
  <si>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</si>
  <si>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</si>
  <si>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</si>
  <si>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</si>
  <si>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</si>
  <si>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</si>
  <si>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</si>
  <si>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</si>
  <si>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</si>
  <si>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</si>
  <si>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</si>
  <si>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</si>
  <si>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</si>
  <si>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</si>
  <si>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</si>
  <si>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</si>
  <si>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</si>
  <si>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</si>
  <si>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</si>
  <si>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</si>
  <si>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</si>
  <si>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</si>
  <si>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</si>
  <si>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</si>
  <si>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</si>
  <si>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</si>
  <si>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</si>
  <si>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</si>
  <si>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</si>
  <si>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</si>
  <si>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</si>
  <si>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</si>
  <si>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</si>
  <si>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</si>
  <si>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</si>
  <si>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</si>
  <si>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</si>
  <si>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</si>
  <si>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</si>
  <si>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</si>
  <si>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</si>
  <si>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</si>
  <si>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</si>
  <si>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</si>
  <si>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</si>
  <si>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</si>
  <si>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</si>
  <si>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</si>
  <si>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</si>
  <si>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</si>
  <si>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</si>
  <si>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</si>
  <si>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</si>
  <si>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</si>
  <si>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</si>
  <si>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</si>
  <si>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</si>
  <si>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</si>
  <si>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</si>
  <si>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</si>
  <si>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</si>
  <si>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</si>
  <si>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</si>
  <si>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</si>
  <si>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</si>
  <si>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</si>
  <si>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</si>
  <si>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</si>
  <si>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</si>
  <si>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</si>
  <si>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</si>
  <si>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</si>
  <si>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</si>
  <si>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</si>
  <si>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</si>
  <si>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</si>
  <si>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</si>
  <si>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</si>
  <si>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</si>
  <si>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</si>
  <si>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</si>
  <si>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</si>
  <si>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</si>
  <si>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</si>
  <si>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</si>
  <si>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</si>
  <si>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</si>
  <si>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</si>
  <si>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</si>
  <si>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</si>
  <si>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</si>
  <si>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</si>
  <si>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</si>
  <si>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</si>
  <si>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</si>
  <si>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</si>
  <si>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</si>
  <si>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</si>
  <si>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</si>
  <si>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</si>
  <si>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</si>
  <si>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</si>
  <si>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</si>
  <si>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</si>
  <si>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</si>
  <si>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</si>
  <si>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</si>
  <si>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</si>
  <si>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</si>
  <si>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</si>
  <si>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</si>
  <si>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</si>
  <si>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</si>
  <si>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</si>
  <si>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</si>
  <si>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</si>
  <si>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</si>
  <si>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</si>
  <si>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</si>
  <si>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</si>
  <si>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</si>
  <si>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</si>
  <si>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</si>
  <si>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</si>
  <si>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</si>
  <si>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</si>
  <si>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</si>
  <si>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</si>
  <si>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</si>
  <si>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</si>
  <si>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</si>
  <si>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</si>
  <si>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</si>
  <si>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</si>
  <si>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</si>
  <si>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</si>
  <si>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</si>
  <si>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</si>
  <si>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</si>
  <si>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</si>
  <si>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</si>
  <si>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</si>
  <si>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</si>
  <si>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</si>
  <si>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</si>
  <si>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</si>
  <si>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</si>
  <si>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</si>
  <si>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</si>
  <si>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</si>
  <si>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</si>
  <si>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</si>
  <si>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</si>
  <si>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</si>
  <si>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</si>
  <si>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</si>
  <si>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</si>
  <si>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</si>
  <si>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</si>
  <si>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</si>
  <si>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</si>
  <si>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</si>
  <si>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</si>
  <si>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</si>
  <si>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</si>
  <si>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</si>
  <si>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</si>
  <si>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</si>
  <si>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</si>
  <si>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</si>
  <si>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</si>
  <si>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</si>
  <si>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</si>
  <si>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</si>
  <si>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</si>
  <si>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</si>
  <si>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</si>
  <si>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</si>
  <si>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</si>
  <si>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</si>
  <si>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</si>
  <si>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</si>
  <si>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</si>
  <si>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</si>
  <si>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</si>
  <si>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</si>
  <si>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</si>
  <si>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</si>
  <si>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</si>
  <si>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</si>
  <si>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</si>
  <si>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</si>
  <si>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</si>
  <si>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</si>
  <si>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</si>
  <si>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</si>
  <si>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</si>
  <si>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</si>
  <si>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</si>
  <si>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</si>
  <si>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</si>
  <si>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</si>
  <si>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</si>
  <si>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</si>
  <si>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</si>
  <si>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</si>
  <si>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</si>
  <si>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</si>
  <si>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</si>
  <si>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</si>
  <si>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</si>
  <si>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</si>
  <si>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</si>
  <si>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</si>
  <si>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</si>
  <si>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</si>
  <si>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</si>
  <si>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</si>
  <si>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</si>
  <si>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</si>
  <si>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</si>
  <si>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</si>
  <si>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</si>
  <si>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</si>
  <si>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</si>
  <si>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</si>
  <si>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</si>
  <si>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</si>
  <si>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</si>
  <si>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</si>
  <si>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</si>
  <si>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</si>
  <si>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</si>
  <si>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</si>
  <si>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</si>
  <si>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</si>
  <si>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</si>
  <si>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</si>
  <si>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</si>
  <si>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</si>
  <si>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</si>
  <si>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</si>
  <si>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</si>
  <si>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</si>
  <si>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</si>
  <si>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</si>
  <si>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</si>
  <si>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</si>
  <si>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</si>
  <si>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</si>
  <si>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</si>
  <si>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</si>
  <si>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</si>
  <si>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</si>
  <si>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</si>
  <si>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</si>
  <si>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</si>
  <si>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</si>
  <si>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</si>
  <si>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</si>
  <si>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</si>
  <si>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</si>
  <si>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</si>
  <si>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</si>
  <si>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</si>
  <si>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</si>
  <si>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</si>
  <si>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</si>
  <si>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</si>
  <si>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</si>
  <si>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</si>
  <si>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</si>
  <si>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</si>
  <si>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</si>
  <si>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</si>
  <si>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</si>
  <si>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</si>
  <si>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</si>
  <si>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</si>
  <si>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</si>
  <si>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</si>
  <si>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</si>
  <si>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</si>
  <si>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</si>
  <si>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</si>
  <si>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</si>
  <si>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</si>
  <si>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</si>
  <si>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</si>
  <si>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</si>
  <si>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</si>
  <si>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</si>
  <si>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</si>
  <si>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</si>
  <si>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</si>
  <si>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</si>
  <si>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</si>
  <si>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</si>
  <si>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</si>
  <si>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</si>
  <si>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</si>
  <si>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</si>
  <si>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</si>
  <si>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</si>
  <si>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</si>
  <si>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</si>
  <si>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</si>
  <si>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</si>
  <si>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</si>
  <si>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</si>
  <si>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</si>
  <si>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</si>
  <si>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</si>
  <si>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</si>
  <si>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</si>
  <si>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</si>
  <si>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</si>
  <si>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</si>
  <si>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</si>
  <si>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</si>
  <si>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</si>
  <si>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</si>
  <si>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</si>
  <si>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</si>
  <si>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</si>
  <si>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</si>
  <si>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</si>
  <si>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</si>
  <si>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</si>
  <si>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</si>
  <si>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</si>
  <si>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</si>
  <si>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</si>
  <si>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</si>
  <si>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</si>
  <si>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</si>
  <si>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</si>
  <si>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</si>
  <si>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</si>
  <si>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</si>
  <si>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</si>
  <si>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</si>
  <si>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</si>
  <si>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</si>
  <si>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</si>
  <si>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</si>
  <si>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</si>
  <si>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</si>
  <si>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</si>
  <si>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</si>
  <si>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</si>
  <si>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</si>
  <si>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</si>
  <si>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</si>
  <si>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</si>
  <si>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</si>
  <si>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</si>
  <si>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</si>
  <si>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</si>
  <si>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</si>
  <si>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</si>
  <si>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</si>
  <si>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</si>
  <si>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</si>
  <si>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</si>
  <si>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</si>
  <si>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</si>
  <si>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</si>
  <si>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</si>
  <si>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</si>
  <si>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</si>
  <si>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</si>
  <si>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</si>
  <si>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</si>
  <si>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</si>
  <si>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</si>
  <si>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</si>
  <si>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</si>
  <si>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</si>
  <si>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</si>
  <si>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</si>
  <si>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</si>
  <si>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</si>
  <si>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</si>
  <si>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</si>
  <si>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</si>
  <si>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</si>
  <si>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</si>
  <si>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</si>
  <si>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</si>
  <si>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</si>
  <si>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</si>
  <si>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</si>
  <si>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</si>
  <si>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</si>
  <si>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</si>
  <si>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</si>
  <si>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</si>
  <si>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</si>
  <si>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</si>
  <si>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</si>
  <si>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</si>
  <si>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</si>
  <si>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</si>
  <si>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</si>
  <si>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</si>
  <si>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</si>
  <si>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</si>
  <si>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</si>
  <si>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</si>
  <si>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</si>
  <si>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</si>
  <si>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</si>
  <si>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</si>
  <si>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</si>
  <si>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</si>
  <si>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</si>
  <si>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</si>
  <si>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</si>
  <si>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</si>
  <si>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</si>
  <si>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</si>
  <si>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</si>
  <si>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</si>
  <si>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</si>
  <si>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</si>
  <si>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</si>
  <si>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</si>
  <si>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</si>
  <si>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</si>
  <si>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</si>
  <si>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</si>
  <si>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</si>
  <si>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</si>
  <si>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</si>
  <si>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</si>
  <si>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</si>
  <si>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</si>
  <si>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</si>
  <si>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</si>
  <si>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</si>
  <si>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</si>
  <si>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</si>
  <si>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</si>
  <si>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</si>
  <si>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</si>
  <si>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</si>
  <si>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</si>
  <si>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</si>
  <si>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</si>
  <si>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</si>
  <si>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</si>
  <si>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</si>
  <si>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</si>
  <si>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</si>
  <si>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</si>
  <si>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</si>
  <si>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</si>
  <si>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</si>
  <si>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</si>
  <si>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</si>
  <si>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</si>
  <si>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</si>
  <si>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</si>
  <si>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</si>
  <si>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</si>
  <si>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</si>
  <si>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</si>
  <si>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</si>
  <si>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</si>
  <si>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</si>
  <si>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</si>
  <si>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</si>
  <si>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</si>
  <si>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</si>
  <si>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</si>
  <si>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</si>
  <si>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</si>
  <si>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</si>
  <si>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</si>
  <si>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</si>
  <si>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</si>
  <si>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</si>
  <si>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</si>
  <si>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</si>
  <si>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</si>
  <si>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</si>
  <si>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</si>
  <si>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</si>
  <si>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</si>
  <si>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</si>
  <si>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</si>
  <si>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</si>
  <si>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</si>
  <si>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</si>
  <si>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</si>
  <si>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</si>
  <si>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</si>
  <si>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</si>
  <si>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</si>
  <si>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</si>
  <si>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</si>
  <si>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</si>
  <si>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</si>
  <si>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</si>
  <si>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</si>
  <si>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</si>
  <si>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</si>
  <si>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</si>
  <si>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</si>
  <si>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</si>
  <si>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</si>
  <si>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</si>
  <si>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</si>
  <si>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</si>
  <si>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</si>
  <si>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</si>
  <si>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</si>
  <si>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</si>
  <si>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</si>
  <si>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</si>
  <si>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</si>
  <si>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</si>
  <si>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</si>
  <si>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</si>
  <si>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</si>
  <si>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</si>
  <si>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</si>
  <si>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</si>
  <si>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</si>
  <si>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</si>
  <si>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</si>
  <si>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</si>
  <si>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</si>
  <si>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</si>
  <si>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</si>
  <si>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</si>
  <si>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</si>
  <si>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</si>
  <si>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</si>
  <si>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</si>
  <si>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</si>
  <si>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</si>
  <si>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</si>
  <si>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</si>
  <si>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</si>
  <si>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</si>
  <si>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</si>
  <si>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</si>
  <si>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</si>
  <si>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</si>
  <si>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</si>
  <si>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</si>
  <si>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</si>
  <si>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</si>
  <si>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</si>
  <si>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</si>
  <si>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</si>
  <si>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</si>
  <si>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</si>
  <si>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</si>
  <si>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</si>
  <si>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</si>
  <si>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</si>
  <si>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</si>
  <si>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</si>
  <si>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</si>
  <si>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</si>
  <si>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</si>
  <si>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</si>
  <si>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</si>
  <si>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</si>
  <si>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</si>
  <si>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</si>
  <si>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</si>
  <si>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</si>
  <si>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</si>
  <si>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</si>
  <si>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</si>
  <si>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</si>
  <si>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</si>
  <si>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</si>
  <si>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</si>
  <si>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</si>
  <si>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</si>
  <si>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</si>
  <si>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</si>
  <si>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</si>
  <si>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</si>
  <si>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</si>
  <si>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</si>
  <si>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</si>
  <si>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</si>
  <si>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</si>
  <si>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</si>
  <si>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</si>
  <si>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</si>
  <si>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</si>
  <si>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</si>
  <si>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</si>
  <si>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</si>
  <si>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</si>
  <si>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</si>
  <si>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</si>
  <si>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</si>
  <si>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</si>
  <si>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</si>
  <si>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</si>
  <si>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</si>
  <si>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</si>
  <si>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</si>
  <si>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</si>
  <si>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</si>
  <si>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</si>
  <si>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</si>
  <si>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</si>
  <si>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</si>
  <si>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</si>
  <si>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</si>
  <si>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</si>
  <si>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</si>
  <si>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</si>
  <si>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</si>
  <si>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</si>
  <si>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</si>
  <si>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</si>
  <si>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</si>
  <si>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</si>
  <si>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</si>
  <si>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</si>
  <si>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</si>
  <si>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</si>
  <si>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</si>
  <si>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</si>
  <si>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</si>
  <si>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</si>
  <si>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</si>
  <si>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</si>
  <si>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</si>
  <si>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</si>
  <si>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</si>
  <si>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</si>
  <si>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</si>
  <si>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</si>
  <si>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</si>
  <si>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</si>
  <si>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</si>
  <si>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</si>
  <si>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</si>
  <si>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</si>
  <si>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</si>
  <si>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</si>
  <si>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</si>
  <si>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</si>
  <si>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</si>
  <si>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</si>
  <si>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</si>
  <si>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</si>
  <si>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</si>
  <si>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</si>
  <si>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</si>
  <si>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</si>
  <si>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</si>
  <si>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</si>
  <si>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</si>
  <si>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</si>
  <si>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</si>
  <si>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</si>
  <si>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</si>
  <si>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</si>
  <si>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</si>
  <si>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</si>
  <si>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</si>
  <si>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</si>
  <si>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</si>
  <si>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</si>
  <si>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</si>
  <si>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</si>
  <si>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</si>
  <si>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</si>
  <si>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</si>
  <si>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</si>
  <si>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</si>
  <si>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</si>
  <si>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</si>
  <si>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</si>
  <si>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</si>
  <si>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</si>
  <si>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</si>
  <si>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</si>
  <si>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</si>
  <si>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</si>
  <si>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</si>
  <si>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</si>
  <si>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</si>
  <si>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</si>
  <si>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</si>
  <si>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</si>
  <si>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</si>
  <si>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</si>
  <si>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</si>
  <si>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</si>
  <si>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</si>
  <si>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</si>
  <si>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</si>
  <si>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</si>
  <si>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</si>
  <si>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</si>
  <si>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</si>
  <si>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</si>
  <si>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</si>
  <si>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</si>
  <si>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</si>
  <si>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</si>
  <si>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</si>
  <si>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</si>
  <si>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</si>
  <si>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</si>
  <si>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</si>
  <si>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</si>
  <si>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</si>
  <si>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</si>
  <si>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</si>
  <si>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</si>
  <si>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</si>
  <si>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</si>
  <si>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</si>
  <si>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</si>
  <si>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</si>
  <si>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</si>
  <si>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</si>
  <si>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</si>
  <si>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</si>
  <si>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</si>
  <si>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</si>
  <si>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</si>
  <si>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</si>
  <si>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</si>
  <si>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</si>
  <si>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</si>
  <si>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</si>
  <si>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</si>
  <si>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</si>
  <si>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</si>
  <si>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</si>
  <si>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</si>
  <si>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</si>
  <si>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</si>
  <si>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</si>
  <si>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</si>
  <si>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</si>
  <si>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</si>
  <si>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</si>
  <si>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</si>
  <si>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</si>
  <si>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</si>
  <si>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</si>
  <si>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</si>
  <si>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</si>
  <si>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</si>
  <si>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</si>
  <si>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</si>
  <si>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</si>
  <si>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</si>
  <si>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</si>
  <si>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</si>
  <si>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</si>
  <si>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</si>
  <si>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</si>
  <si>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</si>
  <si>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</si>
  <si>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</si>
  <si>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</si>
  <si>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</si>
  <si>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</si>
  <si>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</si>
  <si>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</si>
  <si>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</si>
  <si>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</si>
  <si>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</si>
  <si>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</si>
  <si>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</si>
  <si>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</si>
  <si>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</si>
  <si>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</si>
  <si>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</si>
  <si>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</si>
  <si>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</si>
  <si>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</si>
  <si>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</si>
  <si>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</si>
  <si>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</si>
  <si>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</si>
  <si>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</si>
  <si>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</si>
  <si>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</si>
  <si>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</si>
  <si>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</si>
  <si>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</si>
  <si>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</si>
  <si>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</si>
  <si>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</si>
  <si>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</si>
  <si>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</si>
  <si>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</si>
  <si>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</si>
  <si>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</si>
  <si>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</si>
  <si>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</si>
  <si>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</si>
  <si>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</si>
  <si>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</si>
  <si>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</si>
  <si>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</si>
  <si>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</si>
  <si>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</si>
  <si>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</si>
  <si>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</si>
  <si>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</si>
  <si>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</si>
  <si>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</si>
  <si>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</si>
  <si>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</si>
  <si>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</si>
  <si>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</si>
  <si>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</si>
  <si>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</si>
  <si>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</si>
  <si>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</si>
  <si>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</si>
  <si>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</si>
  <si>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</si>
  <si>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</si>
  <si>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</si>
  <si>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</si>
  <si>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</si>
  <si>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</si>
  <si>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</si>
  <si>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</si>
  <si>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</si>
  <si>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</si>
  <si>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</si>
  <si>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</si>
  <si>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</si>
  <si>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</si>
  <si>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</si>
  <si>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</si>
  <si>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</si>
  <si>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</si>
  <si>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</si>
  <si>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</si>
  <si>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</si>
  <si>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</si>
  <si>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</si>
  <si>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</si>
  <si>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</si>
  <si>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</si>
  <si>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</si>
  <si>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</si>
  <si>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</si>
  <si>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</si>
  <si>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</si>
  <si>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</si>
  <si>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</si>
  <si>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</si>
  <si>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</si>
  <si>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</si>
  <si>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</si>
  <si>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</si>
  <si>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</si>
  <si>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</si>
  <si>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</si>
  <si>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</si>
  <si>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</si>
  <si>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</si>
  <si>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</si>
  <si>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</si>
  <si>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</si>
  <si>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</si>
  <si>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</si>
  <si>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</si>
  <si>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</si>
  <si>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</si>
  <si>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</si>
  <si>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</si>
  <si>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</si>
  <si>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</si>
  <si>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</si>
  <si>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</si>
  <si>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</si>
  <si>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</si>
  <si>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</si>
  <si>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</si>
  <si>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</si>
  <si>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</si>
  <si>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</si>
  <si>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</si>
  <si>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</si>
  <si>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</si>
  <si>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</si>
  <si>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</si>
  <si>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</si>
  <si>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</si>
  <si>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</si>
  <si>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</si>
  <si>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</si>
  <si>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</si>
  <si>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</si>
  <si>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</si>
  <si>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</si>
  <si>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</si>
  <si>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</si>
  <si>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</si>
  <si>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</si>
  <si>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</si>
  <si>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</si>
  <si>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</si>
  <si>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</si>
  <si>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</si>
  <si>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</si>
  <si>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</si>
  <si>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</si>
  <si>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</si>
  <si>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</si>
  <si>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</si>
  <si>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</si>
  <si>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</si>
  <si>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</si>
  <si>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</si>
  <si>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</si>
  <si>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</si>
  <si>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</si>
  <si>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</si>
  <si>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</si>
  <si>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</si>
  <si>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</si>
  <si>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</si>
  <si>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</si>
  <si>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</si>
  <si>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</si>
  <si>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</si>
  <si>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</si>
  <si>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</si>
  <si>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</si>
  <si>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</si>
  <si>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</si>
  <si>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</si>
  <si>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</si>
  <si>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</si>
  <si>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</si>
  <si>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</si>
  <si>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</si>
  <si>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</si>
  <si>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</si>
  <si>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</si>
  <si>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</si>
  <si>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</si>
  <si>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</si>
  <si>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</si>
  <si>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</si>
  <si>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</si>
  <si>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</si>
  <si>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</si>
  <si>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</si>
  <si>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</si>
  <si>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</si>
  <si>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</si>
  <si>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</si>
  <si>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</si>
  <si>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</si>
  <si>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</si>
  <si>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</si>
  <si>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</si>
  <si>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</si>
  <si>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</si>
  <si>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</si>
  <si>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</si>
  <si>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</si>
  <si>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</si>
  <si>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</si>
  <si>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</si>
  <si>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</si>
  <si>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</si>
  <si>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</si>
  <si>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</si>
  <si>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</si>
  <si>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</si>
  <si>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</si>
  <si>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</si>
  <si>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</si>
  <si>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</si>
  <si>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</si>
  <si>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</si>
  <si>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</si>
  <si>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</si>
  <si>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</si>
  <si>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</si>
  <si>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</si>
  <si>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</si>
  <si>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</si>
  <si>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</si>
  <si>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</si>
  <si>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</si>
  <si>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</si>
  <si>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</si>
  <si>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</si>
  <si>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</si>
  <si>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</si>
  <si>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</si>
  <si>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</si>
  <si>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</si>
  <si>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</si>
  <si>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</si>
  <si>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</si>
  <si>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</si>
  <si>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</si>
  <si>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</si>
  <si>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</si>
  <si>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</si>
  <si>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</si>
  <si>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</si>
  <si>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</si>
  <si>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</si>
  <si>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</si>
  <si>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</si>
  <si>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</si>
  <si>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</si>
  <si>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</si>
  <si>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</si>
  <si>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</si>
  <si>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</si>
  <si>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</si>
  <si>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</si>
  <si>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</si>
  <si>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</si>
  <si>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</si>
  <si>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</si>
  <si>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</si>
  <si>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</si>
  <si>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</si>
  <si>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</si>
  <si>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</si>
  <si>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</si>
  <si>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</si>
  <si>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</si>
  <si>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</si>
  <si>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</si>
  <si>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</si>
  <si>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</si>
  <si>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</si>
  <si>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</si>
  <si>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</si>
  <si>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</si>
  <si>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</si>
  <si>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</si>
  <si>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</si>
  <si>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</si>
  <si>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</si>
  <si>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</si>
  <si>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</si>
  <si>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</si>
  <si>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</si>
  <si>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</si>
  <si>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</si>
  <si>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</si>
  <si>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</si>
  <si>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</si>
  <si>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</si>
  <si>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</si>
  <si>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</si>
  <si>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</si>
  <si>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</si>
  <si>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</si>
  <si>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</si>
  <si>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</si>
  <si>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</si>
  <si>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</si>
  <si>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</si>
  <si>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</si>
  <si>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</si>
  <si>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</si>
  <si>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</si>
  <si>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</si>
  <si>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</si>
  <si>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</si>
  <si>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</si>
  <si>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</si>
  <si>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</si>
  <si>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</si>
  <si>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</si>
  <si>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</si>
  <si>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</si>
  <si>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</si>
  <si>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</si>
  <si>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</si>
  <si>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</si>
  <si>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</si>
  <si>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</si>
  <si>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</si>
  <si>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</si>
  <si>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</si>
  <si>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</si>
  <si>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</si>
  <si>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</si>
  <si>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</si>
  <si>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</si>
  <si>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</si>
  <si>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</si>
  <si>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</si>
  <si>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</si>
  <si>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</si>
  <si>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</si>
  <si>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</si>
  <si>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</si>
  <si>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</si>
  <si>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</si>
  <si>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</si>
  <si>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</si>
  <si>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</si>
  <si>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</si>
  <si>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</si>
  <si>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</si>
  <si>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</si>
  <si>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</si>
  <si>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</si>
  <si>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</si>
  <si>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</si>
  <si>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</si>
  <si>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</si>
  <si>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</si>
  <si>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</si>
  <si>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</si>
  <si>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</si>
  <si>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</si>
  <si>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</si>
  <si>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</si>
  <si>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</si>
  <si>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</si>
  <si>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</si>
  <si>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</si>
  <si>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</si>
  <si>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</si>
  <si>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</si>
  <si>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</si>
  <si>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</si>
  <si>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</si>
  <si>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</si>
  <si>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</si>
  <si>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</si>
  <si>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</si>
  <si>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</si>
  <si>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</si>
  <si>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</si>
  <si>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</si>
  <si>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</si>
  <si>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</si>
  <si>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</si>
  <si>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</si>
  <si>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</si>
  <si>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</si>
  <si>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</si>
  <si>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</si>
  <si>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</si>
  <si>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</si>
  <si>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</si>
  <si>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</si>
  <si>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</si>
  <si>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</si>
  <si>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</si>
  <si>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</si>
  <si>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</si>
  <si>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</si>
  <si>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</si>
  <si>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</si>
  <si>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</si>
  <si>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</si>
  <si>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</si>
  <si>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</si>
  <si>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</si>
  <si>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</si>
  <si>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</si>
  <si>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</si>
  <si>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</si>
  <si>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</si>
  <si>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</si>
  <si>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</si>
  <si>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</si>
  <si>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</si>
  <si>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</si>
  <si>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</si>
  <si>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</si>
  <si>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</si>
  <si>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</si>
  <si>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</si>
  <si>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</si>
  <si>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</si>
  <si>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</si>
  <si>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</si>
  <si>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</si>
  <si>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</si>
  <si>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</si>
  <si>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</si>
  <si>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</si>
  <si>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</si>
  <si>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</si>
  <si>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</si>
  <si>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</si>
  <si>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</si>
  <si>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</si>
  <si>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</si>
  <si>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</si>
  <si>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</si>
  <si>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</si>
  <si>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</si>
  <si>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</si>
  <si>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</si>
  <si>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</si>
  <si>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</si>
  <si>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</si>
  <si>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</si>
  <si>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</si>
  <si>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</si>
  <si>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</si>
  <si>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</si>
  <si>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</si>
  <si>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</si>
  <si>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</si>
  <si>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</si>
  <si>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</si>
  <si>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</si>
  <si>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</si>
  <si>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</si>
  <si>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</si>
  <si>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</si>
  <si>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</si>
  <si>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</si>
  <si>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</si>
  <si>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</si>
  <si>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</si>
  <si>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</si>
  <si>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</si>
  <si>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</si>
  <si>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</si>
  <si>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</si>
  <si>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</si>
  <si>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</si>
  <si>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</si>
  <si>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</si>
  <si>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</si>
  <si>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</si>
  <si>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</si>
  <si>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</si>
  <si>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</si>
  <si>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</si>
  <si>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</si>
  <si>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</si>
  <si>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</si>
  <si>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</si>
  <si>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</si>
  <si>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</si>
  <si>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</si>
  <si>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</si>
  <si>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</si>
  <si>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</si>
  <si>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</si>
  <si>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</si>
  <si>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</si>
  <si>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</si>
  <si>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</si>
  <si>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</si>
  <si>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</si>
  <si>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</si>
  <si>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</si>
  <si>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</si>
  <si>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</si>
  <si>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</si>
  <si>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</si>
  <si>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</si>
  <si>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</si>
  <si>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</si>
  <si>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</si>
  <si>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</si>
  <si>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</si>
  <si>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</si>
  <si>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</si>
  <si>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</si>
  <si>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</si>
  <si>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</si>
  <si>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</si>
  <si>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</si>
  <si>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</si>
  <si>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</si>
  <si>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</si>
  <si>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</si>
  <si>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</si>
  <si>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</si>
  <si>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</si>
  <si>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</si>
  <si>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</si>
  <si>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</si>
  <si>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</si>
  <si>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</si>
  <si>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</si>
  <si>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</si>
  <si>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</si>
  <si>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</si>
  <si>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</si>
  <si>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</si>
  <si>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</si>
  <si>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</si>
  <si>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</si>
  <si>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</si>
  <si>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</si>
  <si>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</si>
  <si>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</si>
  <si>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</si>
  <si>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</si>
  <si>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</si>
  <si>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</si>
  <si>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</si>
  <si>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</si>
  <si>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</si>
  <si>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</si>
  <si>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</si>
  <si>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</si>
  <si>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</si>
  <si>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</si>
  <si>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</si>
  <si>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</si>
  <si>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</si>
  <si>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</si>
  <si>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</si>
  <si>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</si>
  <si>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</si>
  <si>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</si>
  <si>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</si>
  <si>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</si>
  <si>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</si>
  <si>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</si>
  <si>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</si>
  <si>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</si>
  <si>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</si>
  <si>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</si>
  <si>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</si>
  <si>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</si>
  <si>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</si>
  <si>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</si>
  <si>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</si>
  <si>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</si>
  <si>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</si>
  <si>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</si>
  <si>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</si>
  <si>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</si>
  <si>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</si>
  <si>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</si>
  <si>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</si>
  <si>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</si>
  <si>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</si>
  <si>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</si>
  <si>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</si>
  <si>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</si>
  <si>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</si>
  <si>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</si>
  <si>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</si>
  <si>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</si>
  <si>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</si>
  <si>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</si>
  <si>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</si>
  <si>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</si>
  <si>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</si>
  <si>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</si>
  <si>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</si>
  <si>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</si>
  <si>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</si>
  <si>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</si>
  <si>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</si>
  <si>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</si>
  <si>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</si>
  <si>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</si>
  <si>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</si>
  <si>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</si>
  <si>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</si>
  <si>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</si>
  <si>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</si>
  <si>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</si>
  <si>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</si>
  <si>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</si>
  <si>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</si>
  <si>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</si>
  <si>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</si>
  <si>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</si>
  <si>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</si>
  <si>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</si>
  <si>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</si>
  <si>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</si>
  <si>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</si>
  <si>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</si>
  <si>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</si>
  <si>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</si>
  <si>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</si>
  <si>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</si>
  <si>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</si>
  <si>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</si>
  <si>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</si>
  <si>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</si>
  <si>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</si>
  <si>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</si>
  <si>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</si>
  <si>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</si>
  <si>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</si>
  <si>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</si>
  <si>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</si>
  <si>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</si>
  <si>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</si>
  <si>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</si>
  <si>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</si>
  <si>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</si>
  <si>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</si>
  <si>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</si>
  <si>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</si>
  <si>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</si>
  <si>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</si>
  <si>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</si>
  <si>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</si>
  <si>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</si>
  <si>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</si>
  <si>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</si>
  <si>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</si>
  <si>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</si>
  <si>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</si>
  <si>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</si>
  <si>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</si>
  <si>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</si>
  <si>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</si>
  <si>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</si>
  <si>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</si>
  <si>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</si>
  <si>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</si>
  <si>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</si>
  <si>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</si>
  <si>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</si>
  <si>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</si>
  <si>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</si>
  <si>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</si>
  <si>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</si>
  <si>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</si>
  <si>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</si>
  <si>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</si>
  <si>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</si>
  <si>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</si>
  <si>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</si>
  <si>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</si>
  <si>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</si>
  <si>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</si>
  <si>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</si>
  <si>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</si>
  <si>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</si>
  <si>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</si>
  <si>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</si>
  <si>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</si>
  <si>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</si>
  <si>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</si>
  <si>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</si>
  <si>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</si>
  <si>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</si>
  <si>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</si>
  <si>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</si>
  <si>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</si>
  <si>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</si>
  <si>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</si>
  <si>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</si>
  <si>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</si>
  <si>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</si>
  <si>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</si>
  <si>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</si>
  <si>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</si>
  <si>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</si>
  <si>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</si>
  <si>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</si>
  <si>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</si>
  <si>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</si>
  <si>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</si>
  <si>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</si>
  <si>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</si>
  <si>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</si>
  <si>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</si>
  <si>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</si>
  <si>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</si>
  <si>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</si>
  <si>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</si>
  <si>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</si>
  <si>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</si>
  <si>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</si>
  <si>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</si>
  <si>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</si>
  <si>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</si>
  <si>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</si>
  <si>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</si>
  <si>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</si>
  <si>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</si>
  <si>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</si>
  <si>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</si>
  <si>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</si>
  <si>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</si>
  <si>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</si>
  <si>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</si>
  <si>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</si>
  <si>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</si>
  <si>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</si>
  <si>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</si>
  <si>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</si>
  <si>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</si>
  <si>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</si>
  <si>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</si>
  <si>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</si>
  <si>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</si>
  <si>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</si>
  <si>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</si>
  <si>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</si>
  <si>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</si>
  <si>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</si>
  <si>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</si>
  <si>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</si>
  <si>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</si>
  <si>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</si>
  <si>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</si>
  <si>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</si>
  <si>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</si>
  <si>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</si>
  <si>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</si>
  <si>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</si>
  <si>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</si>
  <si>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</si>
  <si>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</si>
  <si>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</si>
  <si>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</si>
  <si>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</si>
  <si>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</si>
  <si>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</si>
  <si>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</si>
  <si>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</si>
  <si>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</si>
  <si>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</si>
  <si>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</si>
  <si>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</si>
  <si>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</si>
  <si>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</si>
  <si>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</si>
  <si>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</si>
  <si>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</si>
  <si>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</si>
  <si>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</si>
  <si>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</si>
  <si>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</si>
  <si>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</si>
  <si>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</si>
  <si>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</si>
  <si>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</si>
  <si>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</si>
  <si>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</si>
  <si>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</si>
  <si>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</si>
  <si>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</si>
  <si>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</si>
  <si>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</si>
  <si>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</si>
  <si>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</si>
  <si>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</si>
  <si>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</si>
  <si>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</si>
  <si>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</si>
  <si>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</si>
  <si>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</si>
  <si>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</si>
  <si>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</si>
  <si>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</si>
  <si>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</si>
  <si>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</si>
  <si>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</si>
  <si>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</si>
  <si>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</si>
  <si>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</si>
  <si>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</si>
  <si>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</si>
  <si>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</si>
  <si>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</si>
  <si>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</si>
  <si>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</si>
  <si>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</si>
  <si>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</si>
  <si>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</si>
  <si>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</si>
  <si>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</si>
  <si>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</si>
  <si>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</si>
  <si>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</si>
  <si>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</si>
  <si>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</si>
  <si>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</si>
  <si>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</si>
  <si>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</si>
  <si>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</si>
  <si>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</si>
  <si>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</si>
  <si>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</si>
  <si>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</si>
  <si>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</si>
  <si>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</si>
  <si>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</si>
  <si>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</si>
  <si>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</si>
  <si>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</si>
  <si>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</si>
  <si>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</si>
  <si>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</si>
  <si>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</si>
  <si>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</si>
  <si>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</si>
  <si>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</si>
  <si>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</si>
  <si>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</si>
  <si>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</si>
  <si>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</si>
  <si>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</si>
  <si>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</si>
  <si>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</si>
  <si>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</si>
  <si>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</si>
  <si>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</si>
  <si>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</si>
  <si>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</si>
  <si>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</si>
  <si>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</si>
  <si>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</si>
  <si>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</si>
  <si>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</si>
  <si>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</si>
  <si>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</si>
  <si>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</si>
  <si>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</si>
  <si>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</si>
  <si>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</si>
  <si>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</si>
  <si>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</si>
  <si>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</si>
  <si>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</si>
  <si>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</si>
  <si>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</si>
  <si>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</si>
  <si>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</si>
  <si>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</si>
  <si>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</si>
  <si>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</si>
  <si>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</si>
  <si>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</si>
  <si>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</si>
  <si>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</si>
  <si>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</si>
  <si>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</si>
  <si>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</si>
  <si>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</si>
  <si>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</si>
  <si>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</si>
  <si>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</si>
  <si>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</si>
  <si>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</si>
  <si>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</si>
  <si>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</si>
  <si>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</si>
  <si>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</si>
  <si>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</si>
  <si>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</si>
  <si>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</si>
  <si>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</si>
  <si>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</si>
  <si>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</si>
  <si>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</si>
  <si>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</si>
  <si>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</si>
  <si>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</si>
  <si>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</si>
  <si>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</si>
  <si>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</si>
  <si>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</si>
  <si>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</si>
  <si>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</si>
  <si>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</si>
  <si>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</si>
  <si>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</si>
  <si>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</si>
  <si>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</si>
  <si>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</si>
  <si>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</si>
  <si>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</si>
  <si>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</si>
  <si>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</si>
  <si>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</si>
  <si>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</si>
  <si>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</si>
  <si>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</si>
  <si>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</si>
  <si>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</si>
  <si>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</si>
  <si>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</si>
  <si>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</si>
  <si>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</si>
  <si>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</si>
  <si>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</si>
  <si>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</si>
  <si>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</si>
  <si>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</si>
  <si>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</si>
  <si>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</si>
  <si>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</si>
  <si>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</si>
  <si>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</si>
  <si>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</si>
  <si>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</si>
  <si>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</si>
  <si>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</si>
  <si>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</si>
  <si>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</si>
  <si>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</si>
  <si>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</si>
  <si>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</si>
  <si>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</si>
  <si>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</si>
  <si>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</si>
  <si>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</si>
  <si>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</si>
  <si>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</si>
  <si>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</si>
  <si>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</si>
  <si>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</si>
  <si>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</si>
  <si>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</si>
  <si>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</si>
  <si>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</si>
  <si>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</si>
  <si>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</si>
  <si>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</si>
  <si>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</si>
  <si>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</si>
  <si>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</si>
  <si>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</si>
  <si>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</si>
  <si>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</si>
  <si>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</si>
  <si>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</si>
  <si>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</si>
  <si>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</si>
  <si>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</si>
  <si>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</si>
  <si>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</si>
  <si>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</si>
  <si>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</si>
  <si>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</si>
  <si>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</si>
  <si>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</si>
  <si>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</si>
  <si>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</si>
  <si>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</si>
  <si>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</si>
  <si>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</si>
  <si>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</si>
  <si>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</si>
  <si>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</si>
  <si>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</si>
  <si>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</si>
  <si>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</si>
  <si>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</si>
  <si>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</si>
  <si>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</si>
  <si>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</si>
  <si>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</si>
  <si>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</si>
  <si>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</si>
  <si>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</si>
  <si>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</si>
  <si>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</si>
  <si>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</si>
  <si>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</si>
  <si>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</si>
  <si>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</si>
  <si>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</si>
  <si>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</si>
  <si>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</si>
  <si>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</si>
  <si>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</si>
  <si>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</si>
  <si>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</si>
  <si>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</si>
  <si>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</si>
  <si>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</si>
  <si>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</si>
  <si>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</si>
  <si>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</si>
  <si>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</si>
  <si>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</si>
  <si>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</si>
  <si>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</si>
  <si>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</si>
  <si>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</si>
  <si>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</si>
  <si>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</si>
  <si>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</si>
  <si>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</si>
  <si>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</si>
  <si>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</si>
  <si>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</si>
  <si>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</si>
  <si>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</si>
  <si>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</si>
  <si>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</si>
  <si>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</si>
  <si>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</si>
  <si>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</si>
  <si>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</si>
  <si>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</si>
  <si>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</si>
  <si>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</si>
  <si>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</si>
  <si>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</si>
  <si>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</si>
  <si>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</si>
  <si>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</si>
  <si>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</si>
  <si>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</si>
  <si>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</si>
  <si>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</si>
  <si>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</si>
  <si>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</si>
  <si>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</si>
  <si>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</si>
  <si>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</si>
  <si>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</si>
  <si>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</si>
  <si>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</si>
  <si>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</si>
  <si>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</si>
  <si>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</si>
  <si>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</si>
  <si>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</si>
  <si>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</si>
  <si>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</si>
  <si>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</si>
  <si>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</si>
  <si>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</si>
  <si>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</si>
  <si>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</si>
  <si>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</si>
  <si>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</si>
  <si>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</si>
  <si>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</si>
  <si>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</si>
  <si>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</si>
  <si>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</si>
  <si>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</si>
  <si>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</si>
  <si>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</si>
  <si>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</si>
  <si>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</si>
  <si>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</si>
  <si>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</si>
  <si>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</si>
  <si>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</si>
  <si>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</si>
  <si>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</si>
  <si>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</si>
  <si>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</si>
  <si>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</si>
  <si>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</si>
  <si>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</si>
  <si>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</si>
  <si>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</si>
  <si>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</si>
  <si>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</si>
  <si>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</si>
  <si>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</si>
  <si>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</si>
  <si>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</si>
  <si>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</si>
  <si>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</si>
  <si>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</si>
  <si>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</si>
  <si>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</si>
  <si>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</si>
  <si>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</si>
  <si>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</si>
  <si>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</si>
  <si>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</si>
  <si>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</si>
  <si>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</si>
  <si>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</si>
  <si>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</si>
  <si>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</si>
  <si>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</si>
  <si>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</si>
  <si>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</si>
  <si>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</si>
  <si>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</si>
  <si>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</si>
  <si>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</si>
  <si>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</si>
  <si>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</si>
  <si>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</si>
  <si>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</si>
  <si>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</si>
  <si>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</si>
  <si>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</si>
  <si>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</si>
  <si>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</si>
  <si>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</si>
  <si>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</si>
  <si>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</si>
  <si>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</si>
  <si>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</si>
  <si>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</si>
  <si>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</si>
  <si>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</si>
  <si>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</si>
  <si>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</si>
  <si>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</si>
  <si>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</si>
  <si>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</si>
  <si>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</si>
  <si>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</si>
  <si>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</si>
  <si>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</si>
  <si>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</si>
  <si>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</si>
  <si>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</si>
  <si>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</si>
  <si>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</si>
  <si>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</si>
  <si>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</si>
  <si>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</si>
  <si>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</si>
  <si>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</si>
  <si>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</si>
  <si>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</si>
  <si>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</si>
  <si>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</si>
  <si>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</si>
  <si>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</si>
  <si>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</si>
  <si>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</si>
  <si>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</si>
  <si>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</si>
  <si>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</si>
  <si>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</si>
  <si>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</si>
  <si>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</si>
  <si>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</si>
  <si>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</si>
  <si>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</si>
  <si>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</si>
  <si>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</si>
  <si>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</si>
  <si>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</si>
  <si>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</si>
  <si>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</si>
  <si>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</si>
  <si>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</si>
  <si>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</si>
  <si>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</si>
  <si>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</si>
  <si>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</si>
  <si>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</si>
  <si>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</si>
  <si>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</si>
  <si>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</si>
  <si>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</si>
  <si>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</si>
  <si>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</si>
  <si>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</si>
  <si>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</si>
  <si>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</si>
  <si>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</si>
  <si>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</si>
  <si>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</si>
  <si>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</si>
  <si>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</si>
  <si>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</si>
  <si>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</si>
  <si>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</si>
  <si>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</si>
  <si>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</si>
  <si>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</si>
  <si>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</si>
  <si>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</si>
  <si>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</si>
  <si>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</si>
  <si>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</si>
  <si>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</si>
  <si>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</si>
  <si>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</si>
  <si>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</si>
  <si>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</si>
  <si>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</si>
  <si>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</si>
  <si>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</si>
  <si>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</si>
  <si>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</si>
  <si>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</si>
  <si>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</si>
  <si>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</si>
  <si>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</si>
  <si>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</si>
  <si>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</si>
  <si>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</si>
  <si>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</si>
  <si>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</si>
  <si>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</si>
  <si>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</si>
  <si>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</si>
  <si>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</si>
  <si>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</si>
  <si>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</si>
  <si>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</si>
  <si>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</si>
  <si>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</si>
  <si>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</si>
  <si>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</si>
  <si>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</si>
  <si>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</si>
  <si>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</si>
  <si>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</si>
  <si>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</si>
  <si>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</si>
  <si>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</si>
  <si>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</si>
  <si>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</si>
  <si>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</si>
  <si>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</si>
  <si>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</si>
  <si>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</si>
  <si>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</si>
  <si>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</si>
  <si>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</si>
  <si>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</si>
  <si>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</si>
  <si>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</si>
  <si>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</si>
  <si>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</si>
  <si>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</si>
  <si>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</si>
  <si>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</si>
  <si>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</si>
  <si>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</si>
  <si>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</si>
  <si>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</si>
  <si>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</si>
  <si>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</si>
  <si>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</si>
  <si>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</si>
  <si>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</si>
  <si>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</si>
  <si>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</si>
  <si>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</si>
  <si>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</si>
  <si>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</si>
  <si>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</si>
  <si>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</si>
  <si>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</si>
  <si>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</si>
  <si>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</si>
  <si>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</si>
  <si>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</si>
  <si>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</si>
  <si>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</si>
  <si>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</si>
  <si>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</si>
  <si>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</si>
  <si>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</si>
  <si>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</si>
  <si>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</si>
  <si>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</si>
  <si>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</si>
  <si>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</si>
  <si>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</si>
  <si>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</si>
  <si>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</si>
  <si>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</si>
  <si>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</si>
  <si>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</si>
  <si>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</si>
  <si>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</si>
  <si>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</si>
  <si>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</si>
  <si>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</si>
  <si>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</si>
  <si>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</si>
  <si>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</si>
  <si>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</si>
  <si>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</si>
  <si>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</si>
  <si>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</si>
  <si>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</si>
  <si>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</si>
  <si>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</si>
  <si>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</si>
  <si>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</si>
  <si>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</si>
  <si>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</si>
  <si>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</si>
  <si>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</si>
  <si>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</si>
  <si>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</si>
  <si>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</si>
  <si>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</si>
  <si>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</si>
  <si>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</si>
  <si>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</si>
  <si>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</si>
  <si>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</si>
  <si>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</si>
  <si>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</si>
  <si>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</si>
  <si>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</si>
  <si>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</si>
  <si>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</si>
  <si>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</si>
  <si>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</si>
  <si>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</si>
  <si>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</si>
  <si>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</si>
  <si>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</si>
  <si>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</si>
  <si>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</si>
  <si>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</si>
  <si>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</si>
  <si>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</si>
  <si>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</si>
  <si>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</si>
  <si>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</si>
  <si>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</si>
  <si>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</si>
  <si>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</si>
  <si>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</si>
  <si>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</si>
  <si>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</si>
  <si>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</si>
  <si>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</si>
  <si>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</si>
  <si>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</si>
  <si>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</si>
  <si>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</si>
  <si>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</si>
  <si>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</si>
  <si>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</si>
  <si>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</si>
  <si>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</si>
  <si>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</si>
  <si>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</si>
  <si>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</si>
  <si>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</si>
  <si>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</si>
  <si>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</si>
  <si>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</si>
  <si>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</si>
  <si>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</si>
  <si>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</si>
  <si>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</si>
  <si>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</si>
  <si>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</si>
  <si>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</si>
  <si>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</si>
  <si>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</si>
  <si>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</si>
  <si>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</si>
  <si>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</si>
  <si>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</si>
  <si>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</si>
  <si>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</si>
  <si>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</si>
  <si>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</si>
  <si>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</si>
  <si>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</si>
  <si>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</si>
  <si>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</si>
  <si>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</si>
  <si>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</si>
  <si>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</si>
  <si>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</si>
  <si>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</si>
  <si>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</si>
  <si>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</si>
  <si>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</si>
  <si>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</si>
  <si>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</si>
  <si>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</si>
  <si>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</si>
  <si>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</si>
  <si>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</si>
  <si>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</si>
  <si>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</si>
  <si>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</si>
  <si>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</si>
  <si>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</si>
  <si>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</si>
  <si>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</si>
  <si>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</si>
  <si>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</si>
  <si>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</si>
  <si>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</si>
  <si>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</si>
  <si>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</si>
  <si>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</si>
  <si>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</si>
  <si>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</si>
  <si>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</si>
  <si>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</si>
  <si>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</si>
  <si>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</si>
  <si>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</si>
  <si>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</si>
  <si>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</si>
  <si>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</si>
  <si>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</si>
  <si>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</si>
  <si>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</si>
  <si>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</si>
  <si>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</si>
  <si>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</si>
  <si>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</si>
  <si>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</si>
  <si>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</si>
  <si>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</si>
  <si>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</si>
  <si>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</si>
  <si>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</si>
  <si>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</si>
  <si>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</si>
  <si>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</si>
  <si>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</si>
  <si>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</si>
  <si>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</si>
  <si>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</si>
  <si>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</si>
  <si>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</si>
  <si>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</si>
  <si>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</si>
  <si>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</si>
  <si>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</si>
  <si>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</si>
  <si>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</si>
  <si>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</si>
  <si>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</si>
  <si>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</si>
  <si>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</si>
  <si>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</si>
  <si>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</si>
  <si>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</si>
  <si>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</si>
  <si>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</si>
  <si>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</si>
  <si>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</si>
  <si>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</si>
  <si>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</si>
  <si>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</si>
  <si>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</si>
  <si>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</si>
  <si>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</si>
  <si>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</si>
  <si>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</si>
  <si>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</si>
  <si>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</si>
  <si>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</si>
  <si>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</si>
  <si>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</si>
  <si>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</si>
  <si>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</si>
  <si>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</si>
  <si>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</si>
  <si>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</si>
  <si>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</si>
  <si>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</si>
  <si>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</si>
  <si>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</si>
  <si>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</si>
  <si>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</si>
  <si>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</si>
  <si>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</si>
  <si>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</si>
  <si>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</si>
  <si>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</si>
  <si>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</si>
  <si>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</si>
  <si>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</si>
  <si>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</si>
  <si>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</si>
  <si>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</si>
  <si>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</si>
  <si>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</si>
  <si>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</si>
  <si>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</si>
  <si>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</si>
  <si>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</si>
  <si>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</si>
  <si>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</si>
  <si>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</si>
  <si>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</si>
  <si>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</si>
  <si>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</si>
  <si>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</si>
  <si>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</si>
  <si>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</si>
  <si>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</si>
  <si>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</si>
  <si>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</si>
  <si>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</si>
  <si>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</si>
  <si>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</si>
  <si>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</si>
  <si>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</si>
  <si>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</si>
  <si>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</si>
  <si>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</si>
  <si>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</si>
  <si>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</si>
  <si>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</si>
  <si>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</si>
  <si>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</si>
  <si>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</si>
  <si>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</si>
  <si>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</si>
  <si>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</si>
  <si>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</si>
  <si>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</si>
  <si>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</si>
  <si>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</si>
  <si>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</si>
  <si>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</si>
  <si>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</si>
  <si>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</si>
  <si>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</si>
  <si>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</si>
  <si>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</si>
  <si>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</si>
  <si>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</si>
  <si>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</si>
  <si>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</si>
  <si>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</si>
  <si>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</si>
  <si>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</si>
  <si>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</si>
  <si>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</si>
  <si>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</si>
  <si>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</si>
  <si>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</si>
  <si>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</si>
  <si>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</si>
  <si>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</si>
  <si>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</si>
  <si>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</si>
  <si>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</si>
  <si>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</si>
  <si>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</si>
  <si>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</si>
  <si>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</si>
  <si>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</si>
  <si>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</si>
  <si>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</si>
  <si>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</si>
  <si>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</si>
  <si>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</si>
  <si>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</si>
  <si>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</si>
  <si>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</si>
  <si>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</si>
  <si>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</si>
  <si>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</si>
  <si>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</si>
  <si>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</si>
  <si>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</si>
  <si>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</si>
  <si>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</si>
  <si>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</si>
  <si>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</si>
  <si>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</si>
  <si>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</si>
  <si>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</si>
  <si>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</si>
  <si>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</si>
  <si>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</si>
  <si>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</si>
  <si>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</si>
  <si>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</si>
  <si>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</si>
  <si>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</si>
  <si>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</si>
  <si>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</si>
  <si>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</si>
  <si>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</si>
  <si>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</si>
  <si>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</si>
  <si>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</si>
  <si>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</si>
  <si>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</si>
  <si>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</si>
  <si>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</si>
  <si>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</si>
  <si>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</si>
  <si>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</si>
  <si>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</si>
  <si>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</si>
  <si>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</si>
  <si>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</si>
  <si>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</si>
  <si>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</si>
  <si>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</si>
  <si>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</si>
  <si>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</si>
  <si>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</si>
  <si>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</si>
  <si>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</si>
  <si>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</si>
  <si>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</si>
  <si>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</si>
  <si>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</si>
  <si>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</si>
  <si>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</si>
  <si>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</si>
  <si>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</si>
  <si>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</si>
  <si>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</si>
  <si>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</si>
  <si>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</si>
  <si>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</si>
  <si>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</si>
  <si>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</si>
  <si>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</si>
  <si>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</si>
  <si>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</si>
  <si>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</si>
  <si>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</si>
  <si>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</si>
  <si>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</si>
  <si>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</si>
  <si>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</si>
  <si>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</si>
  <si>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</si>
  <si>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</si>
  <si>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</si>
  <si>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</si>
  <si>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</si>
  <si>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</si>
  <si>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</si>
  <si>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</si>
  <si>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</si>
  <si>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</si>
  <si>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</si>
  <si>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</si>
  <si>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</si>
  <si>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</si>
  <si>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</si>
  <si>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</si>
  <si>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</si>
  <si>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</si>
  <si>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</si>
  <si>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</si>
  <si>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</si>
  <si>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</si>
  <si>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</si>
  <si>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</si>
  <si>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</si>
  <si>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</si>
  <si>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</si>
  <si>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</si>
  <si>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</si>
  <si>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</si>
  <si>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</si>
  <si>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</si>
  <si>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</si>
  <si>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</si>
  <si>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</si>
  <si>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</si>
  <si>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</si>
  <si>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</si>
  <si>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</si>
  <si>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</si>
  <si>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</si>
  <si>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</si>
  <si>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</si>
  <si>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</si>
  <si>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</si>
  <si>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</si>
  <si>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</si>
  <si>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</si>
  <si>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</si>
  <si>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</si>
  <si>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</si>
  <si>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</si>
  <si>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</si>
  <si>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</si>
  <si>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</si>
  <si>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</si>
  <si>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</si>
  <si>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</si>
  <si>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</si>
  <si>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</si>
  <si>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</si>
  <si>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</si>
  <si>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</si>
  <si>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</si>
  <si>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</si>
  <si>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</si>
  <si>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</si>
  <si>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</si>
  <si>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</si>
  <si>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</si>
  <si>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</si>
  <si>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</si>
  <si>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</si>
  <si>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</si>
  <si>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</si>
  <si>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</si>
  <si>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</si>
  <si>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</si>
  <si>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</si>
  <si>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</si>
  <si>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</si>
  <si>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</si>
  <si>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</si>
  <si>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</si>
  <si>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</si>
  <si>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</si>
  <si>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</si>
  <si>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</si>
  <si>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</si>
  <si>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</si>
  <si>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</si>
  <si>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</si>
  <si>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</si>
  <si>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</si>
  <si>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</si>
  <si>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</si>
  <si>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</si>
  <si>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</si>
  <si>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</si>
  <si>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</si>
  <si>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</si>
  <si>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</si>
  <si>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</si>
  <si>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</si>
  <si>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</si>
  <si>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</si>
  <si>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</si>
  <si>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</si>
  <si>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</si>
  <si>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</si>
  <si>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</si>
  <si>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</si>
  <si>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</si>
  <si>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</si>
  <si>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</si>
  <si>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</si>
  <si>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</si>
  <si>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</si>
  <si>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</si>
  <si>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</si>
  <si>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</si>
  <si>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</si>
  <si>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</si>
  <si>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</si>
  <si>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</si>
  <si>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</si>
  <si>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</si>
  <si>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</si>
  <si>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</si>
  <si>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</si>
  <si>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</si>
  <si>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</si>
  <si>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</si>
  <si>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</si>
  <si>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</si>
  <si>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</si>
  <si>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</si>
  <si>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</si>
  <si>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</si>
  <si>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</si>
  <si>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</si>
  <si>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</si>
  <si>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</si>
  <si>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</si>
  <si>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</si>
  <si>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</si>
  <si>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</si>
  <si>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</si>
  <si>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</si>
  <si>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</si>
  <si>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</si>
  <si>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</si>
  <si>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</si>
  <si>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</si>
  <si>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</si>
  <si>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</si>
  <si>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</si>
  <si>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</si>
  <si>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</si>
  <si>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</si>
  <si>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</si>
  <si>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</si>
  <si>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</si>
  <si>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</si>
  <si>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</si>
  <si>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</si>
  <si>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</si>
  <si>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</si>
  <si>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</si>
  <si>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</si>
  <si>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</si>
  <si>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</si>
  <si>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</si>
  <si>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</si>
  <si>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</si>
  <si>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</si>
  <si>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</si>
  <si>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</si>
  <si>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</si>
  <si>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</si>
  <si>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</si>
  <si>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</si>
  <si>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</si>
  <si>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</si>
  <si>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</si>
  <si>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</si>
  <si>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</si>
  <si>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</si>
  <si>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</si>
  <si>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</si>
  <si>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</si>
  <si>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</si>
  <si>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</si>
  <si>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</si>
  <si>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</si>
  <si>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</si>
  <si>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</si>
  <si>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</si>
  <si>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</si>
  <si>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</si>
  <si>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</si>
  <si>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</si>
  <si>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</si>
  <si>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</si>
  <si>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</si>
  <si>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</si>
  <si>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</si>
  <si>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</si>
  <si>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</si>
  <si>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</si>
  <si>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</si>
  <si>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</si>
  <si>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</si>
  <si>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</si>
  <si>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</si>
  <si>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</si>
  <si>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</si>
  <si>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</si>
  <si>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</si>
  <si>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</si>
  <si>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</si>
  <si>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</si>
  <si>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</si>
  <si>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</si>
  <si>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</si>
  <si>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</si>
  <si>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</si>
  <si>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</si>
  <si>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</si>
  <si>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</si>
  <si>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</si>
  <si>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</si>
  <si>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</si>
  <si>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</si>
  <si>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</si>
  <si>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</si>
  <si>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</si>
  <si>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</si>
  <si>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</si>
  <si>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</si>
  <si>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</si>
  <si>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</si>
  <si>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</si>
  <si>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</si>
  <si>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</si>
  <si>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</si>
  <si>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</si>
  <si>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</si>
  <si>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</si>
  <si>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</si>
  <si>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</si>
  <si>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</si>
  <si>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</si>
  <si>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</si>
  <si>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</si>
  <si>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</si>
  <si>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</si>
  <si>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</si>
  <si>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</si>
  <si>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</si>
  <si>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</si>
  <si>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</si>
  <si>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</si>
  <si>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</si>
  <si>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</si>
  <si>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</si>
  <si>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</si>
  <si>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</si>
  <si>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</si>
  <si>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</si>
  <si>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</si>
  <si>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</si>
  <si>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</si>
  <si>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</si>
  <si>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</si>
  <si>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</si>
  <si>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</si>
  <si>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</si>
  <si>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</si>
  <si>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</si>
  <si>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</si>
  <si>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</si>
  <si>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</si>
  <si>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</si>
  <si>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</si>
  <si>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</si>
  <si>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</si>
  <si>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</si>
  <si>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</si>
  <si>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</si>
  <si>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</si>
  <si>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</si>
  <si>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</si>
  <si>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</si>
  <si>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</si>
  <si>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</si>
  <si>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</si>
  <si>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</si>
  <si>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</si>
  <si>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</si>
  <si>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</si>
  <si>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</si>
  <si>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</si>
  <si>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</si>
  <si>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</si>
  <si>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</si>
  <si>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</si>
  <si>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</si>
  <si>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</si>
  <si>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</si>
  <si>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</si>
  <si>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</si>
  <si>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</si>
  <si>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</si>
  <si>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</si>
  <si>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</si>
  <si>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</si>
  <si>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</si>
  <si>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</si>
  <si>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</si>
  <si>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</si>
  <si>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</si>
  <si>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</si>
  <si>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</si>
  <si>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</si>
  <si>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</si>
  <si>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</si>
  <si>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</si>
  <si>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</si>
  <si>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</si>
  <si>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</si>
  <si>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</si>
  <si>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</si>
  <si>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</si>
  <si>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</si>
  <si>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</si>
  <si>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</si>
  <si>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</si>
  <si>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</si>
  <si>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</si>
  <si>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</si>
  <si>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</si>
  <si>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</si>
  <si>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</si>
  <si>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</si>
  <si>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</si>
  <si>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</si>
  <si>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</si>
  <si>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</si>
  <si>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</si>
  <si>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</si>
  <si>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</si>
  <si>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</si>
  <si>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</si>
  <si>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</si>
  <si>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</si>
  <si>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</si>
  <si>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</si>
  <si>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</si>
  <si>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</si>
  <si>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</si>
  <si>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</si>
  <si>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</si>
  <si>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</si>
  <si>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</si>
  <si>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</si>
  <si>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</si>
  <si>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</si>
  <si>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</si>
  <si>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</si>
  <si>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</si>
  <si>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</si>
  <si>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</si>
  <si>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</si>
  <si>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</si>
  <si>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</si>
  <si>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</si>
  <si>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</si>
  <si>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</si>
  <si>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</si>
  <si>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</si>
  <si>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</si>
  <si>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</si>
  <si>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</si>
  <si>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</si>
  <si>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</si>
  <si>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</si>
  <si>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</si>
  <si>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</si>
  <si>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</si>
  <si>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</si>
  <si>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</si>
  <si>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</si>
  <si>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</si>
  <si>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</si>
  <si>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</si>
  <si>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</si>
  <si>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</si>
  <si>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</si>
  <si>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</si>
  <si>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</si>
  <si>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</si>
  <si>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</si>
  <si>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</si>
  <si>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</si>
  <si>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</si>
  <si>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</si>
  <si>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</si>
  <si>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</si>
  <si>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</si>
  <si>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</si>
  <si>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</si>
  <si>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</si>
  <si>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</si>
  <si>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</si>
  <si>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</si>
  <si>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</si>
  <si>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</si>
  <si>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</si>
  <si>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</si>
  <si>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</si>
  <si>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</si>
  <si>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</si>
  <si>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</si>
  <si>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</si>
  <si>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</si>
  <si>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</si>
  <si>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</si>
  <si>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</si>
  <si>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</si>
  <si>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</si>
  <si>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</si>
  <si>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</si>
  <si>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</si>
  <si>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</si>
  <si>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</si>
  <si>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</si>
  <si>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</si>
  <si>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</si>
  <si>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</si>
  <si>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</si>
  <si>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</si>
  <si>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</si>
  <si>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</si>
  <si>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</si>
  <si>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</si>
  <si>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</si>
  <si>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</si>
  <si>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</si>
  <si>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</si>
  <si>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</si>
  <si>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</si>
  <si>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</si>
  <si>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</si>
  <si>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</si>
  <si>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</si>
  <si>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</si>
  <si>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</si>
  <si>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</si>
  <si>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</si>
  <si>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</si>
  <si>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</si>
  <si>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</si>
  <si>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</si>
  <si>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</si>
  <si>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</si>
  <si>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</si>
  <si>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</si>
  <si>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</si>
  <si>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</si>
  <si>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</si>
  <si>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</si>
  <si>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</si>
  <si>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</si>
  <si>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</si>
  <si>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</si>
  <si>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</si>
  <si>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</si>
  <si>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</si>
  <si>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</si>
  <si>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</si>
  <si>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</si>
  <si>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</si>
  <si>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</si>
  <si>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</si>
  <si>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</si>
  <si>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</si>
  <si>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</si>
  <si>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</si>
  <si>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</si>
  <si>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</si>
  <si>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</si>
  <si>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</si>
  <si>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</si>
  <si>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</si>
  <si>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</si>
  <si>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</si>
  <si>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</si>
  <si>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</si>
  <si>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</si>
  <si>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</si>
  <si>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</si>
  <si>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</si>
  <si>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</si>
  <si>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</si>
  <si>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</si>
  <si>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</si>
  <si>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</si>
  <si>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</si>
  <si>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</si>
  <si>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</si>
  <si>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</si>
  <si>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</si>
  <si>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</si>
  <si>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</si>
  <si>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</si>
  <si>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</si>
  <si>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</si>
  <si>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</si>
  <si>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</si>
  <si>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</si>
  <si>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</si>
  <si>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</si>
  <si>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</si>
  <si>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</si>
  <si>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</si>
  <si>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</si>
  <si>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</si>
  <si>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</si>
  <si>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</si>
  <si>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</si>
  <si>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</si>
  <si>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</si>
  <si>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</si>
  <si>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</si>
  <si>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</si>
  <si>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</si>
  <si>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</si>
  <si>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</si>
  <si>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</si>
  <si>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</si>
  <si>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</si>
  <si>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</si>
  <si>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</si>
  <si>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</si>
  <si>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</si>
  <si>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</si>
  <si>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</si>
  <si>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</si>
  <si>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</si>
  <si>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</si>
  <si>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</si>
  <si>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</si>
  <si>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</si>
  <si>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</si>
  <si>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</si>
  <si>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</si>
  <si>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</si>
  <si>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</si>
  <si>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</si>
  <si>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</si>
  <si>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</si>
  <si>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</si>
  <si>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</si>
  <si>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</si>
  <si>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</si>
  <si>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</si>
  <si>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</si>
  <si>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</si>
  <si>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</si>
  <si>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</si>
  <si>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</si>
  <si>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</si>
  <si>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</si>
  <si>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</si>
  <si>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</si>
  <si>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</si>
  <si>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</si>
  <si>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</si>
  <si>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</si>
  <si>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</si>
  <si>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</si>
  <si>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</si>
  <si>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</si>
  <si>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</si>
  <si>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</si>
  <si>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</si>
  <si>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</si>
  <si>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</si>
  <si>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</si>
  <si>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</si>
  <si>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</si>
  <si>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</si>
  <si>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</si>
  <si>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</si>
  <si>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</si>
  <si>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</si>
  <si>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</si>
  <si>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</si>
  <si>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</si>
  <si>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</si>
  <si>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</si>
  <si>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</si>
  <si>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</si>
  <si>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</si>
  <si>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</si>
  <si>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</si>
  <si>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</si>
  <si>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</si>
  <si>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</si>
  <si>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</si>
  <si>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</si>
  <si>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</si>
  <si>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</si>
  <si>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</si>
  <si>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</si>
  <si>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</si>
  <si>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</si>
  <si>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</si>
  <si>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</si>
  <si>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</si>
  <si>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</si>
  <si>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</si>
  <si>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</si>
  <si>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</si>
  <si>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</si>
  <si>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</si>
  <si>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</si>
  <si>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</si>
  <si>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</si>
  <si>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</si>
  <si>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</si>
  <si>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</si>
  <si>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</si>
  <si>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</si>
  <si>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</si>
  <si>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</si>
  <si>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</si>
  <si>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</si>
  <si>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</si>
  <si>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</si>
  <si>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</si>
  <si>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</si>
  <si>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</si>
  <si>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</si>
  <si>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</si>
  <si>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</si>
  <si>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</si>
  <si>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</si>
  <si>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</si>
  <si>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</si>
  <si>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</si>
  <si>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</si>
  <si>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</si>
  <si>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</si>
  <si>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</si>
  <si>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</si>
  <si>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</si>
  <si>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</si>
  <si>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</si>
  <si>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</si>
  <si>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</si>
  <si>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</si>
  <si>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</si>
  <si>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</si>
  <si>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</si>
  <si>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</si>
  <si>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</si>
  <si>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</si>
  <si>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</si>
  <si>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</si>
  <si>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</si>
  <si>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</si>
  <si>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</si>
  <si>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</si>
  <si>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</si>
  <si>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</si>
  <si>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</si>
  <si>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</si>
  <si>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</si>
  <si>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</si>
  <si>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</si>
  <si>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</si>
  <si>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</si>
  <si>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</si>
  <si>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</si>
  <si>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</si>
  <si>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</si>
  <si>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</si>
  <si>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</si>
  <si>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</si>
  <si>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</si>
  <si>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</si>
  <si>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</si>
  <si>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</si>
  <si>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</si>
  <si>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</si>
  <si>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</si>
  <si>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</si>
  <si>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</si>
  <si>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</si>
  <si>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</si>
  <si>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</si>
  <si>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</si>
  <si>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</si>
  <si>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</si>
  <si>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</si>
  <si>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</si>
  <si>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</si>
  <si>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</si>
  <si>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</si>
  <si>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</si>
  <si>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</si>
  <si>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</si>
  <si>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</si>
  <si>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</si>
  <si>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</si>
  <si>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</si>
  <si>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</si>
  <si>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</si>
  <si>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</si>
  <si>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</si>
  <si>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</si>
  <si>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</si>
  <si>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</si>
  <si>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</si>
  <si>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</si>
  <si>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</si>
  <si>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</si>
  <si>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</si>
  <si>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</si>
  <si>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</si>
  <si>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</si>
  <si>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</si>
  <si>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</si>
  <si>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</si>
  <si>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</si>
  <si>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</si>
  <si>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</si>
  <si>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</si>
  <si>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</si>
  <si>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</si>
  <si>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</si>
  <si>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</si>
  <si>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</si>
  <si>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</si>
  <si>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</si>
  <si>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</si>
  <si>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</si>
  <si>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</si>
  <si>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</si>
  <si>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</si>
  <si>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</si>
  <si>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</si>
  <si>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</si>
  <si>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</si>
  <si>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</si>
  <si>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</si>
  <si>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</si>
  <si>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</si>
  <si>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</si>
  <si>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</si>
  <si>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</si>
  <si>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</si>
  <si>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</si>
  <si>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</si>
  <si>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</si>
  <si>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</si>
  <si>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</si>
  <si>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</si>
  <si>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</si>
  <si>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</si>
  <si>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</si>
  <si>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</si>
  <si>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</si>
  <si>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</si>
  <si>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</si>
  <si>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</si>
  <si>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</si>
  <si>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</si>
  <si>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</si>
  <si>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</si>
  <si>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</si>
  <si>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</si>
  <si>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</si>
  <si>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</si>
  <si>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</si>
  <si>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</si>
  <si>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</si>
  <si>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</si>
  <si>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</si>
  <si>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</si>
  <si>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</si>
  <si>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</si>
  <si>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</si>
  <si>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</si>
  <si>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</si>
  <si>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</si>
  <si>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</si>
  <si>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</si>
  <si>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</si>
  <si>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</si>
  <si>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</si>
  <si>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</si>
  <si>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</si>
  <si>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</si>
  <si>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</si>
  <si>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</si>
  <si>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</si>
  <si>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</si>
  <si>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</si>
  <si>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</si>
  <si>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</si>
  <si>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</si>
  <si>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</si>
  <si>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</si>
  <si>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</si>
  <si>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</si>
  <si>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</si>
  <si>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</si>
  <si>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</si>
  <si>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</si>
  <si>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</si>
  <si>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</si>
  <si>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</si>
  <si>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</si>
  <si>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</si>
  <si>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</si>
  <si>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</si>
  <si>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</si>
  <si>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</si>
  <si>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</si>
  <si>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</si>
  <si>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</si>
  <si>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</si>
  <si>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</si>
  <si>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</si>
  <si>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</si>
  <si>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</si>
  <si>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</si>
  <si>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</si>
  <si>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</si>
  <si>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</si>
  <si>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</si>
  <si>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</si>
  <si>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</si>
  <si>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</si>
  <si>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</si>
  <si>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</si>
  <si>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</si>
  <si>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</si>
  <si>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</si>
  <si>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</si>
  <si>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</si>
  <si>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</si>
  <si>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</si>
  <si>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</si>
  <si>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</si>
  <si>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</si>
  <si>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</si>
  <si>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</si>
  <si>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</si>
  <si>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</si>
  <si>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</si>
  <si>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</si>
  <si>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</si>
  <si>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</si>
  <si>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</si>
  <si>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</si>
  <si>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</si>
  <si>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</si>
  <si>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</si>
  <si>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</si>
  <si>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</si>
  <si>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</si>
  <si>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</si>
  <si>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</si>
  <si>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</si>
  <si>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</si>
  <si>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</si>
  <si>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</si>
  <si>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</si>
  <si>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</si>
  <si>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</si>
  <si>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</si>
  <si>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</si>
  <si>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</si>
  <si>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</si>
  <si>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</si>
  <si>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</si>
  <si>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</si>
  <si>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</si>
  <si>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</si>
  <si>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</si>
  <si>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</si>
  <si>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</si>
  <si>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</si>
  <si>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</si>
  <si>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</si>
  <si>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</si>
  <si>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</si>
  <si>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</si>
  <si>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</si>
  <si>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</si>
  <si>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</si>
  <si>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</si>
  <si>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</si>
  <si>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</si>
  <si>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</si>
  <si>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</si>
  <si>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</si>
  <si>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</si>
  <si>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</si>
  <si>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</si>
  <si>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</si>
  <si>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</si>
  <si>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</si>
  <si>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</si>
  <si>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</si>
  <si>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</si>
  <si>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</si>
  <si>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</si>
  <si>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</si>
  <si>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</si>
  <si>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</si>
  <si>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</si>
  <si>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</si>
  <si>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</si>
  <si>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</si>
  <si>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</si>
  <si>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</si>
  <si>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</si>
  <si>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</si>
  <si>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</si>
  <si>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</si>
  <si>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</si>
  <si>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</si>
  <si>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</si>
  <si>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</si>
  <si>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</si>
  <si>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</si>
  <si>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</si>
  <si>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</si>
  <si>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</si>
  <si>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</si>
  <si>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</si>
  <si>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</si>
  <si>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</si>
  <si>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</si>
  <si>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</si>
  <si>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</si>
  <si>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</si>
  <si>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</si>
  <si>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</si>
  <si>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</si>
  <si>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</si>
  <si>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</si>
  <si>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</si>
  <si>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</si>
  <si>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</si>
  <si>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</si>
  <si>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</si>
  <si>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</si>
  <si>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</si>
  <si>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</si>
  <si>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</si>
  <si>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</si>
  <si>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</si>
  <si>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</si>
  <si>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</si>
  <si>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</si>
  <si>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</si>
  <si>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</si>
  <si>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</si>
  <si>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</si>
  <si>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</si>
  <si>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</si>
  <si>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</si>
  <si>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</si>
  <si>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</si>
  <si>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</si>
  <si>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</si>
  <si>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</si>
  <si>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</si>
  <si>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</si>
  <si>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</si>
  <si>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</si>
  <si>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</si>
  <si>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</si>
  <si>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</si>
  <si>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</si>
  <si>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</si>
  <si>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</si>
  <si>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</si>
  <si>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</si>
  <si>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</si>
  <si>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</si>
  <si>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</si>
  <si>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</si>
  <si>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</si>
  <si>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</si>
  <si>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</si>
  <si>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</si>
  <si>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</si>
  <si>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</si>
  <si>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</si>
  <si>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</si>
  <si>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</si>
  <si>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</si>
  <si>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</si>
  <si>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</si>
  <si>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</si>
  <si>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</si>
  <si>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</si>
  <si>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</si>
  <si>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</si>
  <si>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</si>
  <si>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</si>
  <si>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</si>
  <si>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</si>
  <si>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</si>
  <si>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</si>
  <si>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</si>
  <si>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</si>
  <si>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</si>
  <si>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</si>
  <si>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</si>
  <si>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</si>
  <si>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</si>
  <si>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</si>
  <si>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</si>
  <si>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</si>
  <si>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</si>
  <si>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</si>
  <si>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</si>
  <si>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</si>
  <si>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</si>
  <si>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</si>
  <si>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</si>
  <si>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</si>
  <si>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</si>
  <si>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</si>
  <si>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</si>
  <si>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</si>
  <si>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</si>
  <si>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</si>
  <si>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</si>
  <si>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</si>
  <si>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</si>
  <si>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</si>
  <si>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</si>
  <si>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</si>
  <si>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</si>
  <si>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</si>
  <si>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</si>
  <si>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</si>
  <si>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</si>
  <si>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</si>
  <si>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</si>
  <si>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</si>
  <si>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</si>
  <si>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</si>
  <si>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</si>
  <si>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</si>
  <si>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</si>
  <si>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</si>
  <si>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</si>
  <si>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</si>
  <si>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</si>
  <si>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</si>
  <si>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</si>
  <si>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</si>
  <si>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</si>
  <si>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</si>
  <si>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</si>
  <si>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</si>
  <si>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</si>
  <si>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</si>
  <si>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</si>
  <si>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</si>
  <si>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</si>
  <si>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</si>
  <si>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</si>
  <si>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</si>
  <si>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</si>
  <si>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</si>
  <si>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</si>
  <si>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</si>
  <si>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</si>
  <si>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</si>
  <si>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</si>
  <si>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</si>
  <si>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</si>
  <si>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</si>
  <si>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</si>
  <si>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</si>
  <si>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</si>
  <si>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</si>
  <si>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</si>
  <si>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</si>
  <si>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</si>
  <si>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</si>
  <si>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</si>
  <si>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</si>
  <si>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</si>
  <si>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</si>
  <si>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</si>
  <si>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</si>
  <si>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</si>
  <si>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</si>
  <si>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</si>
  <si>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</si>
  <si>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</si>
  <si>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</si>
  <si>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</si>
  <si>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</si>
  <si>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</si>
  <si>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</si>
  <si>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</si>
  <si>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</si>
  <si>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</si>
  <si>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</si>
  <si>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</si>
  <si>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</si>
  <si>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</si>
  <si>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</si>
  <si>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</si>
  <si>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</si>
  <si>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</si>
  <si>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</si>
  <si>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</si>
  <si>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</si>
  <si>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</si>
  <si>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</si>
  <si>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</si>
  <si>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</si>
  <si>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</si>
  <si>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</si>
  <si>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</si>
  <si>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</si>
  <si>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</si>
  <si>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</si>
  <si>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</si>
  <si>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</si>
  <si>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</si>
  <si>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</si>
  <si>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</si>
  <si>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</si>
  <si>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</si>
  <si>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</si>
  <si>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</si>
  <si>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</si>
  <si>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</si>
  <si>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</si>
  <si>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</si>
  <si>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</si>
  <si>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</si>
  <si>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</si>
  <si>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</si>
  <si>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</si>
  <si>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</si>
  <si>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</si>
  <si>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</si>
  <si>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</si>
  <si>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</si>
  <si>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</si>
  <si>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</si>
  <si>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</si>
  <si>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</si>
  <si>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</si>
  <si>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</si>
  <si>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</si>
  <si>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</si>
  <si>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</si>
  <si>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</si>
  <si>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</si>
  <si>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</si>
  <si>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</si>
  <si>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</si>
  <si>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</si>
  <si>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</si>
  <si>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</si>
  <si>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</si>
  <si>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</si>
  <si>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</si>
  <si>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</si>
  <si>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</si>
  <si>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</si>
  <si>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</si>
  <si>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</si>
  <si>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</si>
  <si>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</si>
  <si>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</si>
  <si>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</si>
  <si>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</si>
  <si>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</si>
  <si>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</si>
  <si>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</si>
  <si>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</si>
  <si>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</si>
  <si>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</si>
  <si>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</si>
  <si>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</si>
  <si>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</si>
  <si>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</si>
  <si>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</si>
  <si>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</si>
  <si>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</si>
  <si>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</si>
  <si>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</si>
  <si>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</si>
  <si>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</si>
  <si>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</si>
  <si>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</si>
  <si>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</si>
  <si>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</si>
  <si>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</si>
  <si>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</si>
  <si>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</si>
  <si>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</si>
  <si>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</si>
  <si>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</si>
  <si>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</si>
  <si>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</si>
  <si>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</si>
  <si>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</si>
  <si>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</si>
  <si>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</si>
  <si>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</si>
  <si>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</si>
  <si>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</si>
  <si>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</si>
  <si>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</si>
  <si>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</si>
  <si>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</si>
  <si>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</si>
  <si>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</si>
  <si>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</si>
  <si>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</si>
  <si>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</si>
  <si>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</si>
  <si>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</si>
  <si>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</si>
  <si>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</si>
  <si>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</si>
  <si>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</si>
  <si>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</si>
  <si>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</si>
  <si>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</si>
  <si>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</si>
  <si>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</si>
  <si>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</si>
  <si>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</si>
  <si>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</si>
  <si>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</si>
  <si>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</si>
  <si>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</si>
  <si>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</si>
  <si>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</si>
  <si>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</si>
  <si>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</si>
  <si>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</si>
  <si>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</si>
  <si>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</si>
  <si>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</si>
  <si>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</si>
  <si>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</si>
  <si>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</si>
  <si>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</si>
  <si>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</si>
  <si>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</si>
  <si>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</si>
  <si>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</si>
  <si>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</si>
  <si>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</si>
  <si>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</si>
  <si>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</si>
  <si>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</si>
  <si>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</si>
  <si>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</si>
  <si>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</si>
  <si>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</si>
  <si>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</si>
  <si>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</si>
  <si>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</si>
  <si>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</si>
  <si>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</si>
  <si>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</si>
  <si>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</si>
  <si>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</si>
  <si>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</si>
  <si>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</si>
  <si>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</si>
  <si>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</si>
  <si>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</si>
  <si>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</si>
  <si>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</si>
  <si>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</si>
  <si>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</si>
  <si>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</si>
  <si>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</si>
  <si>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</si>
  <si>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</si>
  <si>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</si>
  <si>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</si>
  <si>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</si>
  <si>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</si>
  <si>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</si>
  <si>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</si>
  <si>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</si>
  <si>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</si>
  <si>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</si>
  <si>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</si>
  <si>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</si>
  <si>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</si>
  <si>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</si>
  <si>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</si>
  <si>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</si>
  <si>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</si>
  <si>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</si>
  <si>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</si>
  <si>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</si>
  <si>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</si>
  <si>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</si>
  <si>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</si>
  <si>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</si>
  <si>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</si>
  <si>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</si>
  <si>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</si>
  <si>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</si>
  <si>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</si>
  <si>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</si>
  <si>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</si>
  <si>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</si>
  <si>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</si>
  <si>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</si>
  <si>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</si>
  <si>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</si>
  <si>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</si>
  <si>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</si>
  <si>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</si>
  <si>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</si>
  <si>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</si>
  <si>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</si>
  <si>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</si>
  <si>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</si>
  <si>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</si>
  <si>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</si>
  <si>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</si>
  <si>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</si>
  <si>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</si>
  <si>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</si>
  <si>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</si>
  <si>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</si>
  <si>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</si>
  <si>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</si>
  <si>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</si>
  <si>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</si>
  <si>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</si>
  <si>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</si>
  <si>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</si>
  <si>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</si>
  <si>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</si>
  <si>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</si>
  <si>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</si>
  <si>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</si>
  <si>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</si>
  <si>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</si>
  <si>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</si>
  <si>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</si>
  <si>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</si>
  <si>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</si>
  <si>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</si>
  <si>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</si>
  <si>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</si>
  <si>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</si>
  <si>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</si>
  <si>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</si>
  <si>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</si>
  <si>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</si>
  <si>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</si>
  <si>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</si>
  <si>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</si>
  <si>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</si>
  <si>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</si>
  <si>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</si>
  <si>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</si>
  <si>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</si>
  <si>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</si>
  <si>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</si>
  <si>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</si>
  <si>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</si>
  <si>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</si>
  <si>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</si>
  <si>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</si>
  <si>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</si>
  <si>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</si>
  <si>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</si>
  <si>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</si>
  <si>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</si>
  <si>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</si>
  <si>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</si>
  <si>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</si>
  <si>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</si>
  <si>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</si>
  <si>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</si>
  <si>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</si>
  <si>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</si>
  <si>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</si>
  <si>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</si>
  <si>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</si>
  <si>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</si>
  <si>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</si>
  <si>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</si>
  <si>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</si>
  <si>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</si>
  <si>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</si>
  <si>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</si>
  <si>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</si>
  <si>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</si>
  <si>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</si>
  <si>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</si>
  <si>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</si>
  <si>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</si>
  <si>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</si>
  <si>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</si>
  <si>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</si>
  <si>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</si>
  <si>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</si>
  <si>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</si>
  <si>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</si>
  <si>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</si>
  <si>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</si>
  <si>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</si>
  <si>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</si>
  <si>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</si>
  <si>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</si>
  <si>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</si>
  <si>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</si>
  <si>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</si>
  <si>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</si>
  <si>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</si>
  <si>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</si>
  <si>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</si>
  <si>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</si>
  <si>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</si>
  <si>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</si>
  <si>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</si>
  <si>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</si>
  <si>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</si>
  <si>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</si>
  <si>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</si>
  <si>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</si>
  <si>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</si>
  <si>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</si>
  <si>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</si>
  <si>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</si>
  <si>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</si>
  <si>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</si>
  <si>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</si>
  <si>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</si>
  <si>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</si>
  <si>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</si>
  <si>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</si>
  <si>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</si>
  <si>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</si>
  <si>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</si>
  <si>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</si>
  <si>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</si>
  <si>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</si>
  <si>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</si>
  <si>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</si>
  <si>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</si>
  <si>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</si>
  <si>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</si>
  <si>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</si>
  <si>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</si>
  <si>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</si>
  <si>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</si>
  <si>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</si>
  <si>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</si>
  <si>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</si>
  <si>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</si>
  <si>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</si>
  <si>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</si>
  <si>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</si>
  <si>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</si>
  <si>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</si>
  <si>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</si>
  <si>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</si>
  <si>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</si>
  <si>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</si>
  <si>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</si>
  <si>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</si>
  <si>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</si>
  <si>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</si>
  <si>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</si>
  <si>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</si>
  <si>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</si>
  <si>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</si>
  <si>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</si>
  <si>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</si>
  <si>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</si>
  <si>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</si>
  <si>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</si>
  <si>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</si>
  <si>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</si>
  <si>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</si>
  <si>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</si>
  <si>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</si>
  <si>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</si>
  <si>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</si>
  <si>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</si>
  <si>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</si>
  <si>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</si>
  <si>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</si>
  <si>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</si>
  <si>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</si>
  <si>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</si>
  <si>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</si>
  <si>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</si>
  <si>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</si>
  <si>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</si>
  <si>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</si>
  <si>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</si>
  <si>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</si>
  <si>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</si>
  <si>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</si>
  <si>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</si>
  <si>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</si>
  <si>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</si>
  <si>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</si>
  <si>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</si>
  <si>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</si>
  <si>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</si>
  <si>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</si>
  <si>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</si>
  <si>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</si>
  <si>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</si>
  <si>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</si>
  <si>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</si>
  <si>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</si>
  <si>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</si>
  <si>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</si>
  <si>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</si>
  <si>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</si>
  <si>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</si>
  <si>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</si>
  <si>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</si>
  <si>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</si>
  <si>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</si>
  <si>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</si>
  <si>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</si>
  <si>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</si>
  <si>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</si>
  <si>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</si>
  <si>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</si>
  <si>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</si>
  <si>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</si>
  <si>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</si>
  <si>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</si>
  <si>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</si>
  <si>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</si>
  <si>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</si>
  <si>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</si>
  <si>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</si>
  <si>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</si>
  <si>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</si>
  <si>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</si>
  <si>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</si>
  <si>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</si>
  <si>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</si>
  <si>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</si>
  <si>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</si>
  <si>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</si>
  <si>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</si>
  <si>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</si>
  <si>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</si>
  <si>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</si>
  <si>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</si>
  <si>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</si>
  <si>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</si>
  <si>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</si>
  <si>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</si>
  <si>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</si>
  <si>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</si>
  <si>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</si>
  <si>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</si>
  <si>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</si>
  <si>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</si>
  <si>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</si>
  <si>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</si>
  <si>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</si>
  <si>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</si>
  <si>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</si>
  <si>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</si>
  <si>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</si>
  <si>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</si>
  <si>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</si>
  <si>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</si>
  <si>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</si>
  <si>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</si>
  <si>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</si>
  <si>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</si>
  <si>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</si>
  <si>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</si>
  <si>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</si>
  <si>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</si>
  <si>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</si>
  <si>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</si>
  <si>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</si>
  <si>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</si>
  <si>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</si>
  <si>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</si>
  <si>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</si>
  <si>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</si>
  <si>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</si>
  <si>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</si>
  <si>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</si>
  <si>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</si>
  <si>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</si>
  <si>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</si>
  <si>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</si>
  <si>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</si>
  <si>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</si>
  <si>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</si>
  <si>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</si>
  <si>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</si>
  <si>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</si>
  <si>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</si>
  <si>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</si>
  <si>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</si>
  <si>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</si>
  <si>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</si>
  <si>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</si>
  <si>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</si>
  <si>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</si>
  <si>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</si>
  <si>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</si>
  <si>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</si>
  <si>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</si>
  <si>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</si>
  <si>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</si>
  <si>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</si>
  <si>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</si>
  <si>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</si>
  <si>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</si>
  <si>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</si>
  <si>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</si>
  <si>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</si>
  <si>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</si>
  <si>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</si>
  <si>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</si>
  <si>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</si>
  <si>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</si>
  <si>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</si>
  <si>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</si>
  <si>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</si>
  <si>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</si>
  <si>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</si>
  <si>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</si>
  <si>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</si>
  <si>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</si>
  <si>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</si>
  <si>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</si>
  <si>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</si>
  <si>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</si>
  <si>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</si>
  <si>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</si>
  <si>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</si>
  <si>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</si>
  <si>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</si>
  <si>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</si>
  <si>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</si>
  <si>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</si>
  <si>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</si>
  <si>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</si>
  <si>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</si>
  <si>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</si>
  <si>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</si>
  <si>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</si>
  <si>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</si>
  <si>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</si>
  <si>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</si>
  <si>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</si>
  <si>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</si>
  <si>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</si>
  <si>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</si>
  <si>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</si>
  <si>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</si>
  <si>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</si>
  <si>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</si>
  <si>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</si>
  <si>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</si>
  <si>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</si>
  <si>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</si>
  <si>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</si>
  <si>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</si>
  <si>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</si>
  <si>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</si>
  <si>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</si>
  <si>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</si>
  <si>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</si>
  <si>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</si>
  <si>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</si>
  <si>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</si>
  <si>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</si>
  <si>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</si>
  <si>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</si>
  <si>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</si>
  <si>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</si>
  <si>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</si>
  <si>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</si>
  <si>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</si>
  <si>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</si>
  <si>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</si>
  <si>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</si>
  <si>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</si>
  <si>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</si>
  <si>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</si>
  <si>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</si>
  <si>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</si>
  <si>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</si>
  <si>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</si>
  <si>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</si>
  <si>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</si>
  <si>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</si>
  <si>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</si>
  <si>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</si>
  <si>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</si>
  <si>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</si>
  <si>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</si>
  <si>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</si>
  <si>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</si>
  <si>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</si>
  <si>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</si>
  <si>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</si>
  <si>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</si>
  <si>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</si>
  <si>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</si>
  <si>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</si>
  <si>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</si>
  <si>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</si>
  <si>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</si>
  <si>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</si>
  <si>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</si>
  <si>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</si>
  <si>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</si>
  <si>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</si>
  <si>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</si>
  <si>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</si>
  <si>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</si>
  <si>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</si>
  <si>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</si>
  <si>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</si>
  <si>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</si>
  <si>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</si>
  <si>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</si>
  <si>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</si>
  <si>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</si>
  <si>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</si>
  <si>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</si>
  <si>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</si>
  <si>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</si>
  <si>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</si>
  <si>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</si>
  <si>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</si>
  <si>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</si>
  <si>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</si>
  <si>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</si>
  <si>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</si>
  <si>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</si>
  <si>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</si>
  <si>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</si>
  <si>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</si>
  <si>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</si>
  <si>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</si>
  <si>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</si>
  <si>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</si>
  <si>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</si>
  <si>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</si>
  <si>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</si>
  <si>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</si>
  <si>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</si>
  <si>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</si>
  <si>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</si>
  <si>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</si>
  <si>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</si>
  <si>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</si>
  <si>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</si>
  <si>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</si>
  <si>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</si>
  <si>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</si>
  <si>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</si>
  <si>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</si>
  <si>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</si>
  <si>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</si>
  <si>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</si>
  <si>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</si>
  <si>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</si>
  <si>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</si>
  <si>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</si>
  <si>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</si>
  <si>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</si>
  <si>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</si>
  <si>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</si>
  <si>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</si>
  <si>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</si>
  <si>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</si>
  <si>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</si>
  <si>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</si>
  <si>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</si>
  <si>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</si>
  <si>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</si>
  <si>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</si>
  <si>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</si>
  <si>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</si>
  <si>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</si>
  <si>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</si>
  <si>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</si>
  <si>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</si>
  <si>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</si>
  <si>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</si>
  <si>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</si>
  <si>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</si>
  <si>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</si>
  <si>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</si>
  <si>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</si>
  <si>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</si>
  <si>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</si>
  <si>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</si>
  <si>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</si>
  <si>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</si>
  <si>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</si>
  <si>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</si>
  <si>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</si>
  <si>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</si>
  <si>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</si>
  <si>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</si>
  <si>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</si>
  <si>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</si>
  <si>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</si>
  <si>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</si>
  <si>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</si>
  <si>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</si>
  <si>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</si>
  <si>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</si>
  <si>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</si>
  <si>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</si>
  <si>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</si>
  <si>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</si>
  <si>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</si>
  <si>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</si>
  <si>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</si>
  <si>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</si>
  <si>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</si>
  <si>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</si>
  <si>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</si>
  <si>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</si>
  <si>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</si>
  <si>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</si>
  <si>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</si>
  <si>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</si>
  <si>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</si>
  <si>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</si>
  <si>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</si>
  <si>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</si>
  <si>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</si>
  <si>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</si>
  <si>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</si>
  <si>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</si>
  <si>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</si>
  <si>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</si>
  <si>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</si>
  <si>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</si>
  <si>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</si>
  <si>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</si>
  <si>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</si>
  <si>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</si>
  <si>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</si>
  <si>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</si>
  <si>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</si>
  <si>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</si>
  <si>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</si>
  <si>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</si>
  <si>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</si>
  <si>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</si>
  <si>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</si>
  <si>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</si>
  <si>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</si>
  <si>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</si>
  <si>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</si>
  <si>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</si>
  <si>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</si>
  <si>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</si>
  <si>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</si>
  <si>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</si>
  <si>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</si>
  <si>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</si>
  <si>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</si>
  <si>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</si>
  <si>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</si>
  <si>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</si>
  <si>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</si>
  <si>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</si>
  <si>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</si>
  <si>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</si>
  <si>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</si>
  <si>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</si>
  <si>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</si>
  <si>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</si>
  <si>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</si>
  <si>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</si>
  <si>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</si>
  <si>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</si>
  <si>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</si>
  <si>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</si>
  <si>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</si>
  <si>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</si>
  <si>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</si>
  <si>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</si>
  <si>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</si>
  <si>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</si>
  <si>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</si>
  <si>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</si>
  <si>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</si>
  <si>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</si>
  <si>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</si>
  <si>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</si>
  <si>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</si>
  <si>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</si>
  <si>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</si>
  <si>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</si>
  <si>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</si>
  <si>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</si>
  <si>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</si>
  <si>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</si>
  <si>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</si>
  <si>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</si>
  <si>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</si>
  <si>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</si>
  <si>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</si>
  <si>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</si>
  <si>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</si>
  <si>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</si>
  <si>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</si>
  <si>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</si>
  <si>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</si>
  <si>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</si>
  <si>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</si>
  <si>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</si>
  <si>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</si>
  <si>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</si>
  <si>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</si>
  <si>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</si>
  <si>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</si>
  <si>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</si>
  <si>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</si>
  <si>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</si>
  <si>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</si>
  <si>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</si>
  <si>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</si>
  <si>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</si>
  <si>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</si>
  <si>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</si>
  <si>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</si>
  <si>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</si>
  <si>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</si>
  <si>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</si>
  <si>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</si>
  <si>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</si>
  <si>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</si>
  <si>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</si>
  <si>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</si>
  <si>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</si>
  <si>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</si>
  <si>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</si>
  <si>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</si>
  <si>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</si>
  <si>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</si>
  <si>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</si>
  <si>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</si>
  <si>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</si>
  <si>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</si>
  <si>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</si>
  <si>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</si>
  <si>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</si>
  <si>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</si>
  <si>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</si>
  <si>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</si>
  <si>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</si>
  <si>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</si>
  <si>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</si>
  <si>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</si>
  <si>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</si>
  <si>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</si>
  <si>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</si>
  <si>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</si>
  <si>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</si>
  <si>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</si>
  <si>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</si>
  <si>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</si>
  <si>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</si>
  <si>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</si>
  <si>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</si>
  <si>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</si>
  <si>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</si>
  <si>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</si>
  <si>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</si>
  <si>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</si>
  <si>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</si>
  <si>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</si>
  <si>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</si>
  <si>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</si>
  <si>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</si>
  <si>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</si>
  <si>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</si>
  <si>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</si>
  <si>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</si>
  <si>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</si>
  <si>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</si>
  <si>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</si>
  <si>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</si>
  <si>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</si>
  <si>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</si>
  <si>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</si>
  <si>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</si>
  <si>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</si>
  <si>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</si>
  <si>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</si>
  <si>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</si>
  <si>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</si>
  <si>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</si>
  <si>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</si>
  <si>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</si>
  <si>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</si>
  <si>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</si>
  <si>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</si>
  <si>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</si>
  <si>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</si>
  <si>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</si>
  <si>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</si>
  <si>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</si>
  <si>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</si>
  <si>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</si>
  <si>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</si>
  <si>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</si>
  <si>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</si>
  <si>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</si>
  <si>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</si>
  <si>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</si>
  <si>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</si>
  <si>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</si>
  <si>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</si>
  <si>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</si>
  <si>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</si>
  <si>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</si>
  <si>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</si>
  <si>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</si>
  <si>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</si>
  <si>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</si>
  <si>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</si>
  <si>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</si>
  <si>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</si>
  <si>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</si>
  <si>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</si>
  <si>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</si>
  <si>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</si>
  <si>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</si>
  <si>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</si>
  <si>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</si>
  <si>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</si>
  <si>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</si>
  <si>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</si>
  <si>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</si>
  <si>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</si>
  <si>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</si>
  <si>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</si>
  <si>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</si>
  <si>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</si>
  <si>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</si>
  <si>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</si>
  <si>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</si>
  <si>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</si>
  <si>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</si>
  <si>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</si>
  <si>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</si>
  <si>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</si>
  <si>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</si>
  <si>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</si>
  <si>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</si>
  <si>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</si>
  <si>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</si>
  <si>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</si>
  <si>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</si>
  <si>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</si>
  <si>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</si>
  <si>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</si>
  <si>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</si>
  <si>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</si>
  <si>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</si>
  <si>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</si>
  <si>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</si>
  <si>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</si>
  <si>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</si>
  <si>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</si>
  <si>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</si>
  <si>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</si>
  <si>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</si>
  <si>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</si>
  <si>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</si>
  <si>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</si>
  <si>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</si>
  <si>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</si>
  <si>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</si>
  <si>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</si>
  <si>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</si>
  <si>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</si>
  <si>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</si>
  <si>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</si>
  <si>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</si>
  <si>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</si>
  <si>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</si>
  <si>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</si>
  <si>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</si>
  <si>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</si>
  <si>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</si>
  <si>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</si>
  <si>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</si>
  <si>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</si>
  <si>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</si>
  <si>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</si>
  <si>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</si>
  <si>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</si>
  <si>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</si>
  <si>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</si>
  <si>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</si>
  <si>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</si>
  <si>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</si>
  <si>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</si>
  <si>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</si>
  <si>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</si>
  <si>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</si>
  <si>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</si>
  <si>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</si>
  <si>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</si>
  <si>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</si>
  <si>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</si>
  <si>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</si>
  <si>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</si>
  <si>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</si>
  <si>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</si>
  <si>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</si>
  <si>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</si>
  <si>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</si>
  <si>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</si>
  <si>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</si>
  <si>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</si>
  <si>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</si>
  <si>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</si>
  <si>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</si>
  <si>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</si>
  <si>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</si>
  <si>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</si>
  <si>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</si>
  <si>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</si>
  <si>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</si>
  <si>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</si>
  <si>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</si>
  <si>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</si>
  <si>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</si>
  <si>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</si>
  <si>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</si>
  <si>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</si>
  <si>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</si>
  <si>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</si>
  <si>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</si>
  <si>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</si>
  <si>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</si>
  <si>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</si>
  <si>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</si>
  <si>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</si>
  <si>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</si>
  <si>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</si>
  <si>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</si>
  <si>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</si>
  <si>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</si>
  <si>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</si>
  <si>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</si>
  <si>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</si>
  <si>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</si>
  <si>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</si>
  <si>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</si>
  <si>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</si>
  <si>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</si>
  <si>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</si>
  <si>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</si>
  <si>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</si>
  <si>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</si>
  <si>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</si>
  <si>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</si>
  <si>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</si>
  <si>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</si>
  <si>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</si>
  <si>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</si>
  <si>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</si>
  <si>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</si>
  <si>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</si>
  <si>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</si>
  <si>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</si>
  <si>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</si>
  <si>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</si>
  <si>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</si>
  <si>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</si>
  <si>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</si>
  <si>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</si>
  <si>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</si>
  <si>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</si>
  <si>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</si>
  <si>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</si>
  <si>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</si>
  <si>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</si>
  <si>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</si>
  <si>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</si>
  <si>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</si>
  <si>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</si>
  <si>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</si>
  <si>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</si>
  <si>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</si>
  <si>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</si>
  <si>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</si>
  <si>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</si>
  <si>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</si>
  <si>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</si>
  <si>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</si>
  <si>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</si>
  <si>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</si>
  <si>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</si>
  <si>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</si>
  <si>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</si>
  <si>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</si>
  <si>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</si>
  <si>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</si>
  <si>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</si>
  <si>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</si>
  <si>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</si>
  <si>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</si>
  <si>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</si>
  <si>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</si>
  <si>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</si>
  <si>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</si>
  <si>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</si>
  <si>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</si>
  <si>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</si>
  <si>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</si>
  <si>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</si>
  <si>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</si>
  <si>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</si>
  <si>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</si>
  <si>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</si>
  <si>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</si>
  <si>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</si>
  <si>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</si>
  <si>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</si>
  <si>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</si>
  <si>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</si>
  <si>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</si>
  <si>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</si>
  <si>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</si>
  <si>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</si>
  <si>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</si>
  <si>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</si>
  <si>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</si>
  <si>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</si>
  <si>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</si>
  <si>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</si>
  <si>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</si>
  <si>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</si>
  <si>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</si>
  <si>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</si>
  <si>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</si>
  <si>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</si>
  <si>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</si>
  <si>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</si>
  <si>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</si>
  <si>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</si>
  <si>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</si>
  <si>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</si>
  <si>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</si>
  <si>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</si>
  <si>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</si>
  <si>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</si>
  <si>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</si>
  <si>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</si>
  <si>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</si>
  <si>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</si>
  <si>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</si>
  <si>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</si>
  <si>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</si>
  <si>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</si>
  <si>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</si>
  <si>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</si>
  <si>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</si>
  <si>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</si>
  <si>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</si>
  <si>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</si>
  <si>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</si>
  <si>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</si>
  <si>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</si>
  <si>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</si>
  <si>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</si>
  <si>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</si>
  <si>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</si>
  <si>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</si>
  <si>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</si>
  <si>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</si>
  <si>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</si>
  <si>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</si>
  <si>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</si>
  <si>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</si>
  <si>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</si>
  <si>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</si>
  <si>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</si>
  <si>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</si>
  <si>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</si>
  <si>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</si>
  <si>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</si>
  <si>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</si>
  <si>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</si>
  <si>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</si>
  <si>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</si>
  <si>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</si>
  <si>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</si>
  <si>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</si>
  <si>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</si>
  <si>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</si>
  <si>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</si>
  <si>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</si>
  <si>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</si>
  <si>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</si>
  <si>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</si>
  <si>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</si>
  <si>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</si>
  <si>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</si>
  <si>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</si>
  <si>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</si>
  <si>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</si>
  <si>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</si>
  <si>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</si>
  <si>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</si>
  <si>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</si>
  <si>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</si>
  <si>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</si>
  <si>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</si>
  <si>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</si>
  <si>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</si>
  <si>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</si>
  <si>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</si>
  <si>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</si>
  <si>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</si>
  <si>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</si>
  <si>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</si>
  <si>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</si>
  <si>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</si>
  <si>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</si>
  <si>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</si>
  <si>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</si>
  <si>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</si>
  <si>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</si>
  <si>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</si>
  <si>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</si>
  <si>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</si>
  <si>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</si>
  <si>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</si>
  <si>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</si>
  <si>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</si>
  <si>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</si>
  <si>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</si>
  <si>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</si>
  <si>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</si>
  <si>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</si>
  <si>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</si>
  <si>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</si>
  <si>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</si>
  <si>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</si>
  <si>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</si>
  <si>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</si>
  <si>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</si>
  <si>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</si>
  <si>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</si>
  <si>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</si>
  <si>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</si>
  <si>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</si>
  <si>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</si>
  <si>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</si>
  <si>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</si>
  <si>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</si>
  <si>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</si>
  <si>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</si>
  <si>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</si>
  <si>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</si>
  <si>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</si>
  <si>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</si>
  <si>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</si>
  <si>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</si>
  <si>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</si>
  <si>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</si>
  <si>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</si>
  <si>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</si>
  <si>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</si>
  <si>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</si>
  <si>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</si>
  <si>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</si>
  <si>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</si>
  <si>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</si>
  <si>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</si>
  <si>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</si>
  <si>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</si>
  <si>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</si>
  <si>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</si>
  <si>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</si>
  <si>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</si>
  <si>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</si>
  <si>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</si>
  <si>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</si>
  <si>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</si>
  <si>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</si>
  <si>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</si>
  <si>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</si>
  <si>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</si>
  <si>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</si>
  <si>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</si>
  <si>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</si>
  <si>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</si>
  <si>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</si>
  <si>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</si>
  <si>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</si>
  <si>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</si>
  <si>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</si>
  <si>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</si>
  <si>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</si>
  <si>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</si>
  <si>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</si>
  <si>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</si>
  <si>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</si>
  <si>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</si>
  <si>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</si>
  <si>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</si>
  <si>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</si>
  <si>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</si>
  <si>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</si>
  <si>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</si>
  <si>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</si>
  <si>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</si>
  <si>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</si>
  <si>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</si>
  <si>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</si>
  <si>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</si>
  <si>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</si>
  <si>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</si>
  <si>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</si>
  <si>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</si>
  <si>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</si>
  <si>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</si>
  <si>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</si>
  <si>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</si>
  <si>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</si>
  <si>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</si>
  <si>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</si>
  <si>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</si>
  <si>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</si>
  <si>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</si>
  <si>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</si>
  <si>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</si>
  <si>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</si>
  <si>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</si>
  <si>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</si>
  <si>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</si>
  <si>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</si>
  <si>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</si>
  <si>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</si>
  <si>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</si>
  <si>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</si>
  <si>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</si>
  <si>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</si>
  <si>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</si>
  <si>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</si>
  <si>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</si>
  <si>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</si>
  <si>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</si>
  <si>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</si>
  <si>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</si>
  <si>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</si>
  <si>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</si>
  <si>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</si>
  <si>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</si>
  <si>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</si>
  <si>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</si>
  <si>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</si>
  <si>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</si>
  <si>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</si>
  <si>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</si>
  <si>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</si>
  <si>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</si>
  <si>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</si>
  <si>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</si>
  <si>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</si>
  <si>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</si>
  <si>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</si>
  <si>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</si>
  <si>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</si>
  <si>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</si>
  <si>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</si>
  <si>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</si>
  <si>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</si>
  <si>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</si>
  <si>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</si>
  <si>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</si>
  <si>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</si>
  <si>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</si>
  <si>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</si>
  <si>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</si>
  <si>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</si>
  <si>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</si>
  <si>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</si>
  <si>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</si>
  <si>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</si>
  <si>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</si>
  <si>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</si>
  <si>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</si>
  <si>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</si>
  <si>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</si>
  <si>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</si>
  <si>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</si>
  <si>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</si>
  <si>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</si>
  <si>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</si>
  <si>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</si>
  <si>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</si>
  <si>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</si>
  <si>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</si>
  <si>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</si>
  <si>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</si>
  <si>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</si>
  <si>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</si>
  <si>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</si>
  <si>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</si>
  <si>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</si>
  <si>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</si>
  <si>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</si>
  <si>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</si>
  <si>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</si>
  <si>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</si>
  <si>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</si>
  <si>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</si>
  <si>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</si>
  <si>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</si>
  <si>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</si>
  <si>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</si>
  <si>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</si>
  <si>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</si>
  <si>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</si>
  <si>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</si>
  <si>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</si>
  <si>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</si>
  <si>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</si>
  <si>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</si>
  <si>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</si>
  <si>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</si>
  <si>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</si>
  <si>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</si>
  <si>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</si>
  <si>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</si>
  <si>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</si>
  <si>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</si>
  <si>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</si>
  <si>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</si>
  <si>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</si>
  <si>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</si>
  <si>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</si>
  <si>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</si>
  <si>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</si>
  <si>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</si>
  <si>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</si>
  <si>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</si>
  <si>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</si>
  <si>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</si>
  <si>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</si>
  <si>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</si>
  <si>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</si>
  <si>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</si>
  <si>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</si>
  <si>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</si>
  <si>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</si>
  <si>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</si>
  <si>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</si>
  <si>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</si>
  <si>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</si>
  <si>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</si>
  <si>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</si>
  <si>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</si>
  <si>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</si>
  <si>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</si>
  <si>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</si>
  <si>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</si>
  <si>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</si>
  <si>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</si>
  <si>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</si>
  <si>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</si>
  <si>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</si>
  <si>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</si>
  <si>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</si>
  <si>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</si>
  <si>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</si>
  <si>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</si>
  <si>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</si>
  <si>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</si>
  <si>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</si>
  <si>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</si>
  <si>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</si>
  <si>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</si>
  <si>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</si>
  <si>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</si>
  <si>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</si>
  <si>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</si>
  <si>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</si>
  <si>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</si>
  <si>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</si>
  <si>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</si>
  <si>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</si>
  <si>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</si>
  <si>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</si>
  <si>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</si>
  <si>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</si>
  <si>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</si>
  <si>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</si>
  <si>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</si>
  <si>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</si>
  <si>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</si>
  <si>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</si>
  <si>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</si>
  <si>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</si>
  <si>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</si>
  <si>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</si>
  <si>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</si>
  <si>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</si>
  <si>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</si>
  <si>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</si>
  <si>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</si>
  <si>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</si>
  <si>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</si>
  <si>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</si>
  <si>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</si>
  <si>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</si>
  <si>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</si>
  <si>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</si>
  <si>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</si>
  <si>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</si>
  <si>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</si>
  <si>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</si>
  <si>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</si>
  <si>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</si>
  <si>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</si>
  <si>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</si>
  <si>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</si>
  <si>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</si>
  <si>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</si>
  <si>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</si>
  <si>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</si>
  <si>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</si>
  <si>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</si>
  <si>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</si>
  <si>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</si>
  <si>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</si>
  <si>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</si>
  <si>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</si>
  <si>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</si>
  <si>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</si>
  <si>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</si>
  <si>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</si>
  <si>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</si>
  <si>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</si>
  <si>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</si>
  <si>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</si>
  <si>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</si>
  <si>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</si>
  <si>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</si>
  <si>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</si>
  <si>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</si>
  <si>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</si>
  <si>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</si>
  <si>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</si>
  <si>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</si>
  <si>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</si>
  <si>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</si>
  <si>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</si>
  <si>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</si>
  <si>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</si>
  <si>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</si>
  <si>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</si>
  <si>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</si>
  <si>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</si>
  <si>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</si>
  <si>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</si>
  <si>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</si>
  <si>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</si>
  <si>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</si>
  <si>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</si>
  <si>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</si>
  <si>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</si>
  <si>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</si>
  <si>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</si>
  <si>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</si>
  <si>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</si>
  <si>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</si>
  <si>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</si>
  <si>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</si>
  <si>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</si>
  <si>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</si>
  <si>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</si>
  <si>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</si>
  <si>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</si>
  <si>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</si>
  <si>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</si>
  <si>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</si>
  <si>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</si>
  <si>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</si>
  <si>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</si>
  <si>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</si>
  <si>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</si>
  <si>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</si>
  <si>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</si>
  <si>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</si>
  <si>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</si>
  <si>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</si>
  <si>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</si>
  <si>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</si>
  <si>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</si>
  <si>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</si>
  <si>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</si>
  <si>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</si>
  <si>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</si>
  <si>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</si>
  <si>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</si>
  <si>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</si>
  <si>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</si>
  <si>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</si>
  <si>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</si>
  <si>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</si>
  <si>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</si>
  <si>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</si>
  <si>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</si>
  <si>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</si>
  <si>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</si>
  <si>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</si>
  <si>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</si>
  <si>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</si>
  <si>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</si>
  <si>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</si>
  <si>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</si>
  <si>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</si>
  <si>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</si>
  <si>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</si>
  <si>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</si>
  <si>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</si>
  <si>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</si>
  <si>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</si>
  <si>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</si>
  <si>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</si>
  <si>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</si>
  <si>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</si>
  <si>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</si>
  <si>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</si>
  <si>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</si>
  <si>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</si>
  <si>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</si>
  <si>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</si>
  <si>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</si>
  <si>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</si>
  <si>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</si>
  <si>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</si>
  <si>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</si>
  <si>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</si>
  <si>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</si>
  <si>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</si>
  <si>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</si>
  <si>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</si>
  <si>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</si>
  <si>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</si>
  <si>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</si>
  <si>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</si>
  <si>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</si>
  <si>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</si>
  <si>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</si>
  <si>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</si>
  <si>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</si>
  <si>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</si>
  <si>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</si>
  <si>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</si>
  <si>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</si>
  <si>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</si>
  <si>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</si>
  <si>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</si>
  <si>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</si>
  <si>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</si>
  <si>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</si>
  <si>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</si>
  <si>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</si>
  <si>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</si>
  <si>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</si>
  <si>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</si>
  <si>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</si>
  <si>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</si>
  <si>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</si>
  <si>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</si>
  <si>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</si>
  <si>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</si>
  <si>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</si>
  <si>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</si>
  <si>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</si>
  <si>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</si>
  <si>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</si>
  <si>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</si>
  <si>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</si>
  <si>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</si>
  <si>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</si>
  <si>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</si>
  <si>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</si>
  <si>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</si>
  <si>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</si>
  <si>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</si>
  <si>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</si>
  <si>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</si>
  <si>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</si>
  <si>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</si>
  <si>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</si>
  <si>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</si>
  <si>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</si>
  <si>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</si>
  <si>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</si>
  <si>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</si>
  <si>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</si>
  <si>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</si>
  <si>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</si>
  <si>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</si>
  <si>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</si>
  <si>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</si>
  <si>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</si>
  <si>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</si>
  <si>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</si>
  <si>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</si>
  <si>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</si>
  <si>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</si>
  <si>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</si>
  <si>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</si>
  <si>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</si>
  <si>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</si>
  <si>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</si>
  <si>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</si>
  <si>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</si>
  <si>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</si>
  <si>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</si>
  <si>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</si>
  <si>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</si>
  <si>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</si>
  <si>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</si>
  <si>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</si>
  <si>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</si>
  <si>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</si>
  <si>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</si>
  <si>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</si>
  <si>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</si>
  <si>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</si>
  <si>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</si>
  <si>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</si>
  <si>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</si>
  <si>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</si>
  <si>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</si>
  <si>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</si>
  <si>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</si>
  <si>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</si>
  <si>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</si>
  <si>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</si>
  <si>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</si>
  <si>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</si>
  <si>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</si>
  <si>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</si>
  <si>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</si>
  <si>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</si>
  <si>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</si>
  <si>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</si>
  <si>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</si>
  <si>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</si>
  <si>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</si>
  <si>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</si>
  <si>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</si>
  <si>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</si>
  <si>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</si>
  <si>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</si>
  <si>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</si>
  <si>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</si>
  <si>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</si>
  <si>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</si>
  <si>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</si>
  <si>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</si>
  <si>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</si>
  <si>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</si>
  <si>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</si>
  <si>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</si>
  <si>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</si>
  <si>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</si>
  <si>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</si>
  <si>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</si>
  <si>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</si>
  <si>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</si>
  <si>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</si>
  <si>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</si>
  <si>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</si>
  <si>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</si>
  <si>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</si>
  <si>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</si>
  <si>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</si>
  <si>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</si>
  <si>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</si>
  <si>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</si>
  <si>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</si>
  <si>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</si>
  <si>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</si>
  <si>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</si>
  <si>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</si>
  <si>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</si>
  <si>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</si>
  <si>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</si>
  <si>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</si>
  <si>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</si>
  <si>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</si>
  <si>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</si>
  <si>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</si>
  <si>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</si>
  <si>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</si>
  <si>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</si>
  <si>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</si>
  <si>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</si>
  <si>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</si>
  <si>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</si>
  <si>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</si>
  <si>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</si>
  <si>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</si>
  <si>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</si>
  <si>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</si>
  <si>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</si>
  <si>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</si>
  <si>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</si>
  <si>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</si>
  <si>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</si>
  <si>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</si>
  <si>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</si>
  <si>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</si>
  <si>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</si>
  <si>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</si>
  <si>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</si>
  <si>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</si>
  <si>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</si>
  <si>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</si>
  <si>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</si>
  <si>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</si>
  <si>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</si>
  <si>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</si>
  <si>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</si>
  <si>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</si>
  <si>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</si>
  <si>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</si>
  <si>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</si>
  <si>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</si>
  <si>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</si>
  <si>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</si>
  <si>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</si>
  <si>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</si>
  <si>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</si>
  <si>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</si>
  <si>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</si>
  <si>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</si>
  <si>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</si>
  <si>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</si>
  <si>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</si>
  <si>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</si>
  <si>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</si>
  <si>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</si>
  <si>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</si>
  <si>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</si>
  <si>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</si>
  <si>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</si>
  <si>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</si>
  <si>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</si>
  <si>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</si>
  <si>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</si>
  <si>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</si>
  <si>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</si>
  <si>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</si>
  <si>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</si>
  <si>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</si>
  <si>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</si>
  <si>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</si>
  <si>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</si>
  <si>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</si>
  <si>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</si>
  <si>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</si>
  <si>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</si>
  <si>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</si>
  <si>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</si>
  <si>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</si>
  <si>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</si>
  <si>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</si>
  <si>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</si>
  <si>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</si>
  <si>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</si>
  <si>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</si>
  <si>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</si>
  <si>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</si>
  <si>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</si>
  <si>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</si>
  <si>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</si>
  <si>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</si>
  <si>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</si>
  <si>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</si>
  <si>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</si>
  <si>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</si>
  <si>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</si>
  <si>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</si>
  <si>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</si>
  <si>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</si>
  <si>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</si>
  <si>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</si>
  <si>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</si>
  <si>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</si>
  <si>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</si>
  <si>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</si>
  <si>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</si>
  <si>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</si>
  <si>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</si>
  <si>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</si>
  <si>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</si>
  <si>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</si>
  <si>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</si>
  <si>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</si>
  <si>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</si>
  <si>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</si>
  <si>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</si>
  <si>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</si>
  <si>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</si>
  <si>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</si>
  <si>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</si>
  <si>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</si>
  <si>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</si>
  <si>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</si>
  <si>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</si>
  <si>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</si>
  <si>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</si>
  <si>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</si>
  <si>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</si>
  <si>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</si>
  <si>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</si>
  <si>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</si>
  <si>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</si>
  <si>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</si>
  <si>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</si>
  <si>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</si>
  <si>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</si>
  <si>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</si>
  <si>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</si>
  <si>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</si>
  <si>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</si>
  <si>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</si>
  <si>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</si>
  <si>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</si>
  <si>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</si>
  <si>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</si>
  <si>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</si>
  <si>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</si>
  <si>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</si>
  <si>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</si>
  <si>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</si>
  <si>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</si>
  <si>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</si>
  <si>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</si>
  <si>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</si>
  <si>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</si>
  <si>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</si>
  <si>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</si>
  <si>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</si>
  <si>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</si>
  <si>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</si>
  <si>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</si>
  <si>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</si>
  <si>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</si>
  <si>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</si>
  <si>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</si>
  <si>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</si>
  <si>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</si>
  <si>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</si>
  <si>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</si>
  <si>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</si>
  <si>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</si>
  <si>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</si>
  <si>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</si>
  <si>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</si>
  <si>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</si>
  <si>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</si>
  <si>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</si>
  <si>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</si>
  <si>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</si>
  <si>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</si>
  <si>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</si>
  <si>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</si>
  <si>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</si>
  <si>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</si>
  <si>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</si>
  <si>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</si>
  <si>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</si>
  <si>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</si>
  <si>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</si>
  <si>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</si>
  <si>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</si>
  <si>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</si>
  <si>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</si>
  <si>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</si>
  <si>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</si>
  <si>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</si>
  <si>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</si>
  <si>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</si>
  <si>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</si>
  <si>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</si>
  <si>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</si>
  <si>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</si>
  <si>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</si>
  <si>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</si>
  <si>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</si>
  <si>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</si>
  <si>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</si>
  <si>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</si>
  <si>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</si>
  <si>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</si>
  <si>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</si>
  <si>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</si>
  <si>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</si>
  <si>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</si>
  <si>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</si>
  <si>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</si>
  <si>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</si>
  <si>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</si>
  <si>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</si>
  <si>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</si>
  <si>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</si>
  <si>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</si>
  <si>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</si>
  <si>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</si>
  <si>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</si>
  <si>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</si>
  <si>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</si>
  <si>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</si>
  <si>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</si>
  <si>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</si>
  <si>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</si>
  <si>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</si>
  <si>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</si>
  <si>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</si>
  <si>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</si>
  <si>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</si>
  <si>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</si>
  <si>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</si>
  <si>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</si>
  <si>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</si>
  <si>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</si>
  <si>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</si>
  <si>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</si>
  <si>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</si>
  <si>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</si>
  <si>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</si>
  <si>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</si>
  <si>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</si>
  <si>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</si>
  <si>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</si>
  <si>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</si>
  <si>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</si>
  <si>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</si>
  <si>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</si>
  <si>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</si>
  <si>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</si>
  <si>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</si>
  <si>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</si>
  <si>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</si>
  <si>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</si>
  <si>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</si>
  <si>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</si>
  <si>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</si>
  <si>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</si>
  <si>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</si>
  <si>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</si>
  <si>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</si>
  <si>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</si>
  <si>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</si>
  <si>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</si>
  <si>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</si>
  <si>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</si>
  <si>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</si>
  <si>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</si>
  <si>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</si>
  <si>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</si>
  <si>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</si>
  <si>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</si>
  <si>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</si>
  <si>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</si>
  <si>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</si>
  <si>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</si>
  <si>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</si>
  <si>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</si>
  <si>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</si>
  <si>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</si>
  <si>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</si>
  <si>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</si>
  <si>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</si>
  <si>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</si>
  <si>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</si>
  <si>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</si>
  <si>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</si>
  <si>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</si>
  <si>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</si>
  <si>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</si>
  <si>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</si>
  <si>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</si>
  <si>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</si>
  <si>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</si>
  <si>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</si>
  <si>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</si>
  <si>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</si>
  <si>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</si>
  <si>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</si>
  <si>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</si>
  <si>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</si>
  <si>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</si>
  <si>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</si>
  <si>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</si>
  <si>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</si>
  <si>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</si>
  <si>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</si>
  <si>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</si>
  <si>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</si>
  <si>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</si>
  <si>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</si>
  <si>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</si>
  <si>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</si>
  <si>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</si>
  <si>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</si>
  <si>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</si>
  <si>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</si>
  <si>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</si>
  <si>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</si>
  <si>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</si>
  <si>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</si>
  <si>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</si>
  <si>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</si>
  <si>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</si>
  <si>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</si>
  <si>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</si>
  <si>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</si>
  <si>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</si>
  <si>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</si>
  <si>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</si>
  <si>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</si>
  <si>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</si>
  <si>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</si>
  <si>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</si>
  <si>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</si>
  <si>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</si>
  <si>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</si>
  <si>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</si>
  <si>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</si>
  <si>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</si>
  <si>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</si>
  <si>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</si>
  <si>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</si>
  <si>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</si>
  <si>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</si>
  <si>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</si>
  <si>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</si>
  <si>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</si>
  <si>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</si>
  <si>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</si>
  <si>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</si>
  <si>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</si>
  <si>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</si>
  <si>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</si>
  <si>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</si>
  <si>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</si>
  <si>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</si>
  <si>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</si>
  <si>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</si>
  <si>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</si>
  <si>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</si>
  <si>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</si>
  <si>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</si>
  <si>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</si>
  <si>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</si>
  <si>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</si>
  <si>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</si>
  <si>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</si>
  <si>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</si>
  <si>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</si>
  <si>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</si>
  <si>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</si>
  <si>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</si>
  <si>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</si>
  <si>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</si>
  <si>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</si>
  <si>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</si>
  <si>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</si>
  <si>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</si>
  <si>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</si>
  <si>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</si>
  <si>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</si>
  <si>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</si>
  <si>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</si>
  <si>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</si>
  <si>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</si>
  <si>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</si>
  <si>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</si>
  <si>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</si>
  <si>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</si>
  <si>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</si>
  <si>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</si>
  <si>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</si>
  <si>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</si>
  <si>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</si>
  <si>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</si>
  <si>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</si>
  <si>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</si>
  <si>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</si>
  <si>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</si>
  <si>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</si>
  <si>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</si>
  <si>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</si>
  <si>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</si>
  <si>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</si>
  <si>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</si>
  <si>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</si>
  <si>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</si>
  <si>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</si>
  <si>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</si>
  <si>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</si>
  <si>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</si>
  <si>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</si>
  <si>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</si>
  <si>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</si>
  <si>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</si>
  <si>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</si>
  <si>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</si>
  <si>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</si>
  <si>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</si>
  <si>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</si>
  <si>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</si>
  <si>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</si>
  <si>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</si>
  <si>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</si>
  <si>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</si>
  <si>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</si>
  <si>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</si>
  <si>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</si>
  <si>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</si>
  <si>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</si>
  <si>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</si>
  <si>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</si>
  <si>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</si>
  <si>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</si>
  <si>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</si>
  <si>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</si>
  <si>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</si>
  <si>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</si>
  <si>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</si>
  <si>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</si>
  <si>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</si>
  <si>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</si>
  <si>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</si>
  <si>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</si>
  <si>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</si>
  <si>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</si>
  <si>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</si>
  <si>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</si>
  <si>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</si>
  <si>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</si>
  <si>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</si>
  <si>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</si>
  <si>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</si>
  <si>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</si>
  <si>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</si>
  <si>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</si>
  <si>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</si>
  <si>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</si>
  <si>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</si>
  <si>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</si>
  <si>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</si>
  <si>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</si>
  <si>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</si>
  <si>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</si>
  <si>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</si>
  <si>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</si>
  <si>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</si>
  <si>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</si>
  <si>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</si>
  <si>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</si>
  <si>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</si>
  <si>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</si>
  <si>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</si>
  <si>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</si>
  <si>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</si>
  <si>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</si>
  <si>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</si>
  <si>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</si>
  <si>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</si>
  <si>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</si>
  <si>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</si>
  <si>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</si>
  <si>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</si>
  <si>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</si>
  <si>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</si>
  <si>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</si>
  <si>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</si>
  <si>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</si>
  <si>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</si>
  <si>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</si>
  <si>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</si>
  <si>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</si>
  <si>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</si>
  <si>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</si>
  <si>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</si>
  <si>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</si>
  <si>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</si>
  <si>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</si>
  <si>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</si>
  <si>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</si>
  <si>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</si>
  <si>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</si>
  <si>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</si>
  <si>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</si>
  <si>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</si>
  <si>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</si>
  <si>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</si>
  <si>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</si>
  <si>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</si>
  <si>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</si>
  <si>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</si>
  <si>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</si>
  <si>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</si>
  <si>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</si>
  <si>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</si>
  <si>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</si>
  <si>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</si>
  <si>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</si>
  <si>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</si>
  <si>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</si>
  <si>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</si>
  <si>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</si>
  <si>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</si>
  <si>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</si>
  <si>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</si>
  <si>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</si>
  <si>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</si>
  <si>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</si>
  <si>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</si>
  <si>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</si>
  <si>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</si>
  <si>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</si>
  <si>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</si>
  <si>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</si>
  <si>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</si>
  <si>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</si>
  <si>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</si>
  <si>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</si>
  <si>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</si>
  <si>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</si>
  <si>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</si>
  <si>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</si>
  <si>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</si>
  <si>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</si>
  <si>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</si>
  <si>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</si>
  <si>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</si>
  <si>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</si>
  <si>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</si>
  <si>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</si>
  <si>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</si>
  <si>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</si>
  <si>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</si>
  <si>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</si>
  <si>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</si>
  <si>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</si>
  <si>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</si>
  <si>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</si>
  <si>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</si>
  <si>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</si>
  <si>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</si>
  <si>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</si>
  <si>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</si>
  <si>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</si>
  <si>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</si>
  <si>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</si>
  <si>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</si>
  <si>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</si>
  <si>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</si>
  <si>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</si>
  <si>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</si>
  <si>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</si>
  <si>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</si>
  <si>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</si>
  <si>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</si>
  <si>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</si>
  <si>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</si>
  <si>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</si>
  <si>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</si>
  <si>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</si>
  <si>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</si>
  <si>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</si>
  <si>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</si>
  <si>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</si>
  <si>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</si>
  <si>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</si>
  <si>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</si>
  <si>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</si>
  <si>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</si>
  <si>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</si>
  <si>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</si>
  <si>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</si>
  <si>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</si>
  <si>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</si>
  <si>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</si>
  <si>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</si>
  <si>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</si>
  <si>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</si>
  <si>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</si>
  <si>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</si>
  <si>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</si>
  <si>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</si>
  <si>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</si>
  <si>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</si>
  <si>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</si>
  <si>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</si>
  <si>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</si>
  <si>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</si>
  <si>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</si>
  <si>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</si>
  <si>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</si>
  <si>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</si>
  <si>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</si>
  <si>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</si>
  <si>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</si>
  <si>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</si>
  <si>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</si>
  <si>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</si>
  <si>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</si>
  <si>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</si>
  <si>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</si>
  <si>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</si>
  <si>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</si>
  <si>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</si>
  <si>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</si>
  <si>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</si>
  <si>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</si>
  <si>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</si>
  <si>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</si>
  <si>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</si>
  <si>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</si>
  <si>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</si>
  <si>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</si>
  <si>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</si>
  <si>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</si>
  <si>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</si>
  <si>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</si>
  <si>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</si>
  <si>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</si>
  <si>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</si>
  <si>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</si>
  <si>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</si>
  <si>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</si>
  <si>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</si>
  <si>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</si>
  <si>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</si>
  <si>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</si>
  <si>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</si>
  <si>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</si>
  <si>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</si>
  <si>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</si>
  <si>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</si>
  <si>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</si>
  <si>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</si>
  <si>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</si>
  <si>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</si>
  <si>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</si>
  <si>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</si>
  <si>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</si>
  <si>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</si>
  <si>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</si>
  <si>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</si>
  <si>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</si>
  <si>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</si>
  <si>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</si>
  <si>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</si>
  <si>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</si>
  <si>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</si>
  <si>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</si>
  <si>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</si>
  <si>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</si>
  <si>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</si>
  <si>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</si>
  <si>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</si>
  <si>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</si>
  <si>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</si>
  <si>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</si>
  <si>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</si>
  <si>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</si>
  <si>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</si>
  <si>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</si>
  <si>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</si>
  <si>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</si>
  <si>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</si>
  <si>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</si>
  <si>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</si>
  <si>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</si>
  <si>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</si>
  <si>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</si>
  <si>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</si>
  <si>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</si>
  <si>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</si>
  <si>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</si>
  <si>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</si>
  <si>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</si>
  <si>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</si>
  <si>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</si>
  <si>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</si>
  <si>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</si>
  <si>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</si>
  <si>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</si>
  <si>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</si>
  <si>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</si>
  <si>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</si>
  <si>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</si>
  <si>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</si>
  <si>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</si>
  <si>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</si>
  <si>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</si>
  <si>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</si>
  <si>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</si>
  <si>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</si>
  <si>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</si>
  <si>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</si>
  <si>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</si>
  <si>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</si>
  <si>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</si>
  <si>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</si>
  <si>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</si>
  <si>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</si>
  <si>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</si>
  <si>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</si>
  <si>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</si>
  <si>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</si>
  <si>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</si>
  <si>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</si>
  <si>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</si>
  <si>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</si>
  <si>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</si>
  <si>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</si>
  <si>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</si>
  <si>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</si>
  <si>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</si>
  <si>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</si>
  <si>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</si>
  <si>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</si>
  <si>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</si>
  <si>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</si>
  <si>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</si>
  <si>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</si>
  <si>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</si>
  <si>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</si>
  <si>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</si>
  <si>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</si>
  <si>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</si>
  <si>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</si>
  <si>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</si>
  <si>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</si>
  <si>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</si>
  <si>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</si>
  <si>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</si>
  <si>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</si>
  <si>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</si>
  <si>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</si>
  <si>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</si>
  <si>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</si>
  <si>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</si>
  <si>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</si>
  <si>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</si>
  <si>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</si>
  <si>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</si>
  <si>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</si>
  <si>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</si>
  <si>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</si>
  <si>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</si>
  <si>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</si>
  <si>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</si>
  <si>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</si>
  <si>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</si>
  <si>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</si>
  <si>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</si>
  <si>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</si>
  <si>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</si>
  <si>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</si>
  <si>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</si>
  <si>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</si>
  <si>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</si>
  <si>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</si>
  <si>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</si>
  <si>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</si>
  <si>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</si>
  <si>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</si>
  <si>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</si>
  <si>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</si>
  <si>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</si>
  <si>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</si>
  <si>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</si>
  <si>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</si>
  <si>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</si>
  <si>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</si>
  <si>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</si>
  <si>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</si>
  <si>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</si>
  <si>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</si>
  <si>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</si>
  <si>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</si>
  <si>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</si>
  <si>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</si>
  <si>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</si>
  <si>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</si>
  <si>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</si>
  <si>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</si>
  <si>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</si>
  <si>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</si>
  <si>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</si>
  <si>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</si>
  <si>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</si>
  <si>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</si>
  <si>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</si>
  <si>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</si>
  <si>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</si>
  <si>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</si>
  <si>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</si>
  <si>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</si>
  <si>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</si>
  <si>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</si>
  <si>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</si>
  <si>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</si>
  <si>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</si>
  <si>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</si>
  <si>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</si>
  <si>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</si>
  <si>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</si>
  <si>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</si>
  <si>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</si>
  <si>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</si>
  <si>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</si>
  <si>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</si>
  <si>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</si>
  <si>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</si>
  <si>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</si>
  <si>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</si>
  <si>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</si>
  <si>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</si>
  <si>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</si>
  <si>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</si>
  <si>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</si>
  <si>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</si>
  <si>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</si>
  <si>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</si>
  <si>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</si>
  <si>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</si>
  <si>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</si>
  <si>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</si>
  <si>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</si>
  <si>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</si>
  <si>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</si>
  <si>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</si>
  <si>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</si>
  <si>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</si>
  <si>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</si>
  <si>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</si>
  <si>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</si>
  <si>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</si>
  <si>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</si>
  <si>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</si>
  <si>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</si>
  <si>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</si>
  <si>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</si>
  <si>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</si>
  <si>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</si>
  <si>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</si>
  <si>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</si>
  <si>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</si>
  <si>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</si>
  <si>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</si>
  <si>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</si>
  <si>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</si>
  <si>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</si>
  <si>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</si>
  <si>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</si>
  <si>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</si>
  <si>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</si>
  <si>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</si>
  <si>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</si>
  <si>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</si>
  <si>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</si>
  <si>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</si>
  <si>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</si>
  <si>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</si>
  <si>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</si>
  <si>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</si>
  <si>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</si>
  <si>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</si>
  <si>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</si>
  <si>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</si>
  <si>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</si>
  <si>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</si>
  <si>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</si>
  <si>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</si>
  <si>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</si>
  <si>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</si>
  <si>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</si>
  <si>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</si>
  <si>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</si>
  <si>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</si>
  <si>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</si>
  <si>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</si>
  <si>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</si>
  <si>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</si>
  <si>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</si>
  <si>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</si>
  <si>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</si>
  <si>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</si>
  <si>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</si>
  <si>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</si>
  <si>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</si>
  <si>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</si>
  <si>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</si>
  <si>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</si>
  <si>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</si>
  <si>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</si>
  <si>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</si>
  <si>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</si>
  <si>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</si>
  <si>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</si>
  <si>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</si>
  <si>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</si>
  <si>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</si>
  <si>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</si>
  <si>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</si>
  <si>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</si>
  <si>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</si>
  <si>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</si>
  <si>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</si>
  <si>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</si>
  <si>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</si>
  <si>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</si>
  <si>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</si>
  <si>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</si>
  <si>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</si>
  <si>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</si>
  <si>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</si>
  <si>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</si>
  <si>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</si>
  <si>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</si>
  <si>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</si>
  <si>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</si>
  <si>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</si>
  <si>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</si>
  <si>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</si>
  <si>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</si>
  <si>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</si>
  <si>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</si>
  <si>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</si>
  <si>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</si>
  <si>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</si>
  <si>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</si>
  <si>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</si>
  <si>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</si>
  <si>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</si>
  <si>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</si>
  <si>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</si>
  <si>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</si>
  <si>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</si>
  <si>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</si>
  <si>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</si>
  <si>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</si>
  <si>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</si>
  <si>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</si>
  <si>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</si>
  <si>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</si>
  <si>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</si>
  <si>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</si>
  <si>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</si>
  <si>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</si>
  <si>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</si>
  <si>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</si>
  <si>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</si>
  <si>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</si>
  <si>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</si>
  <si>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</si>
  <si>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</si>
  <si>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</si>
  <si>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</si>
  <si>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</si>
  <si>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</si>
  <si>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</si>
  <si>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</si>
  <si>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</si>
  <si>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</si>
  <si>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</si>
  <si>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</si>
  <si>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</si>
  <si>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</si>
  <si>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</si>
  <si>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</si>
  <si>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</si>
  <si>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</si>
  <si>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</si>
  <si>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</si>
  <si>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</si>
  <si>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</si>
  <si>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</si>
  <si>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</si>
  <si>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</si>
  <si>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</si>
  <si>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</si>
  <si>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</si>
  <si>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</si>
  <si>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</si>
  <si>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</si>
  <si>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</si>
  <si>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</si>
  <si>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</si>
  <si>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</si>
  <si>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</si>
  <si>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</si>
  <si>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</si>
  <si>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</si>
  <si>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</si>
  <si>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</si>
  <si>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</si>
  <si>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</si>
  <si>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</si>
  <si>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</si>
  <si>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</si>
  <si>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</si>
  <si>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</si>
  <si>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</si>
  <si>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</si>
  <si>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</si>
  <si>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</si>
  <si>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</si>
  <si>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</si>
  <si>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</si>
  <si>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</si>
  <si>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</si>
  <si>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</si>
  <si>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</si>
  <si>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</si>
  <si>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</si>
  <si>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</si>
  <si>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</si>
  <si>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</si>
  <si>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</si>
  <si>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</si>
  <si>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</si>
  <si>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</si>
  <si>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</si>
  <si>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</si>
  <si>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</si>
  <si>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</si>
  <si>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</si>
  <si>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</si>
  <si>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</si>
  <si>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</si>
  <si>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</si>
  <si>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</si>
  <si>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</si>
  <si>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</si>
  <si>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</si>
  <si>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</si>
  <si>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</si>
  <si>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</si>
  <si>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</si>
  <si>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</si>
  <si>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</si>
  <si>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</si>
  <si>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</si>
  <si>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</si>
  <si>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</si>
  <si>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</si>
  <si>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</si>
  <si>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</si>
  <si>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</si>
  <si>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</si>
  <si>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</si>
  <si>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</si>
  <si>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</si>
  <si>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</si>
  <si>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</si>
  <si>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</si>
  <si>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</si>
  <si>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</si>
  <si>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</si>
  <si>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</si>
  <si>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</si>
  <si>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</si>
  <si>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</si>
  <si>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</si>
  <si>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</si>
  <si>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</si>
  <si>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</si>
  <si>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</si>
  <si>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</si>
  <si>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</si>
  <si>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</si>
  <si>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</si>
  <si>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</si>
  <si>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</si>
  <si>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</si>
  <si>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</si>
  <si>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</si>
  <si>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</si>
  <si>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</si>
  <si>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</si>
  <si>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</si>
  <si>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</si>
  <si>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</si>
  <si>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</si>
  <si>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</si>
  <si>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</si>
  <si>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</si>
  <si>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</si>
  <si>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</si>
  <si>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</si>
  <si>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</si>
  <si>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</si>
  <si>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</si>
  <si>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</si>
  <si>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</si>
  <si>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</si>
  <si>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</si>
  <si>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</si>
  <si>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</si>
  <si>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</si>
  <si>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</si>
  <si>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</si>
  <si>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</si>
  <si>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</si>
  <si>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</si>
  <si>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</si>
  <si>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</si>
  <si>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</si>
  <si>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</si>
  <si>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</si>
  <si>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</si>
  <si>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</si>
  <si>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</si>
  <si>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</si>
  <si>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</si>
  <si>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</si>
  <si>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</si>
  <si>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</si>
  <si>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</si>
  <si>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</si>
  <si>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</si>
  <si>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</si>
  <si>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</si>
  <si>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</si>
  <si>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</si>
  <si>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</si>
  <si>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</si>
  <si>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</si>
  <si>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</si>
  <si>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</si>
  <si>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</si>
  <si>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</si>
  <si>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</si>
  <si>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</si>
  <si>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</si>
  <si>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</si>
  <si>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</si>
  <si>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</si>
  <si>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</si>
  <si>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</si>
  <si>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</si>
  <si>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</si>
  <si>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</si>
  <si>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</si>
  <si>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</si>
  <si>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</si>
  <si>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</si>
  <si>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</si>
  <si>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</si>
  <si>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</si>
  <si>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</si>
  <si>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</si>
  <si>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</si>
  <si>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</si>
  <si>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</si>
  <si>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</si>
  <si>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</si>
  <si>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</si>
  <si>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</si>
  <si>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</si>
  <si>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</si>
  <si>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</si>
  <si>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</si>
  <si>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</si>
  <si>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</si>
  <si>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</si>
  <si>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</si>
  <si>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</si>
  <si>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</si>
  <si>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</si>
  <si>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</si>
  <si>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</si>
  <si>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</si>
  <si>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</si>
  <si>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</si>
  <si>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</si>
  <si>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</si>
  <si>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</si>
  <si>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</si>
  <si>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</si>
  <si>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</si>
  <si>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</si>
  <si>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</si>
  <si>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</si>
  <si>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</si>
  <si>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</si>
  <si>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</si>
  <si>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</si>
  <si>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</si>
  <si>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</si>
  <si>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</si>
  <si>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</si>
  <si>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</si>
  <si>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</si>
  <si>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</si>
  <si>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</si>
  <si>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</si>
  <si>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</si>
  <si>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</si>
  <si>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</si>
  <si>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</si>
  <si>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</si>
  <si>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</si>
  <si>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</si>
  <si>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</si>
  <si>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</si>
  <si>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</si>
  <si>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</si>
  <si>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</si>
  <si>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</si>
  <si>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</si>
  <si>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</si>
  <si>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</si>
  <si>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</si>
  <si>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</si>
  <si>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</si>
  <si>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</si>
  <si>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</si>
  <si>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</si>
  <si>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</si>
  <si>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</si>
  <si>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</si>
  <si>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</si>
  <si>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</si>
  <si>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</si>
  <si>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</si>
  <si>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</si>
  <si>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</si>
  <si>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</si>
  <si>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</si>
  <si>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</si>
  <si>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</si>
  <si>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</si>
  <si>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</si>
  <si>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</si>
  <si>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</si>
  <si>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</si>
  <si>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</si>
  <si>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</si>
  <si>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</si>
  <si>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</si>
  <si>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</si>
  <si>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</si>
  <si>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</si>
  <si>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</si>
  <si>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</si>
  <si>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</si>
  <si>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</si>
  <si>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</si>
  <si>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</si>
  <si>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</si>
  <si>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</si>
  <si>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</si>
  <si>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</si>
  <si>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</si>
  <si>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</si>
  <si>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</si>
  <si>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</si>
  <si>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</si>
  <si>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</si>
  <si>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</si>
  <si>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</si>
  <si>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</si>
  <si>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</si>
  <si>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</si>
  <si>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</si>
  <si>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</si>
  <si>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</si>
  <si>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</si>
  <si>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</si>
  <si>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</si>
  <si>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</si>
  <si>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</si>
  <si>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</si>
  <si>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</si>
  <si>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</si>
  <si>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</si>
  <si>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</si>
  <si>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</si>
  <si>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</si>
  <si>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</si>
  <si>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</si>
  <si>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</si>
  <si>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</si>
  <si>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</si>
  <si>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</si>
  <si>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</si>
  <si>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</si>
  <si>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</si>
  <si>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</si>
  <si>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</si>
  <si>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</si>
  <si>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</si>
  <si>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</si>
  <si>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</si>
  <si>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</si>
  <si>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</si>
  <si>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</si>
  <si>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</si>
  <si>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</si>
  <si>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</si>
  <si>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</si>
  <si>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</si>
  <si>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</si>
  <si>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</si>
  <si>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</si>
  <si>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</si>
  <si>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</si>
  <si>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</si>
  <si>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</si>
  <si>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</si>
  <si>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</si>
  <si>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</si>
  <si>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</si>
  <si>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</si>
  <si>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</si>
  <si>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</si>
  <si>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</si>
  <si>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</si>
  <si>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</si>
  <si>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</si>
  <si>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</si>
  <si>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</si>
  <si>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</si>
  <si>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</si>
  <si>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</si>
  <si>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</si>
  <si>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</si>
  <si>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</si>
  <si>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</si>
  <si>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</si>
  <si>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</si>
  <si>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</si>
  <si>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</si>
  <si>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</si>
  <si>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</si>
  <si>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</si>
  <si>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</si>
  <si>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</si>
  <si>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</si>
  <si>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</si>
  <si>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</si>
  <si>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</si>
  <si>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</si>
  <si>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</si>
  <si>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</si>
  <si>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</si>
  <si>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</si>
  <si>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</si>
  <si>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</si>
  <si>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</si>
  <si>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</si>
  <si>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</si>
  <si>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</si>
  <si>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</si>
  <si>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</si>
  <si>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</si>
  <si>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</si>
  <si>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</si>
  <si>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</si>
  <si>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</si>
  <si>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</si>
  <si>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</si>
  <si>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</si>
  <si>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</si>
  <si>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</si>
  <si>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</si>
  <si>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</si>
  <si>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</si>
  <si>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</si>
  <si>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</si>
  <si>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</si>
  <si>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</si>
  <si>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</si>
  <si>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</si>
  <si>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</si>
  <si>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</si>
  <si>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</si>
  <si>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</si>
  <si>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</si>
  <si>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</si>
  <si>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</si>
  <si>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</si>
  <si>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</si>
  <si>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</si>
  <si>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</si>
  <si>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</si>
  <si>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</si>
  <si>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</si>
  <si>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</si>
  <si>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</si>
  <si>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</si>
  <si>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</si>
  <si>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</si>
  <si>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</si>
  <si>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</si>
  <si>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</si>
  <si>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</si>
  <si>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</si>
  <si>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</si>
  <si>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</si>
  <si>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</si>
  <si>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</si>
  <si>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</si>
  <si>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</si>
  <si>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</si>
  <si>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</si>
  <si>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</si>
  <si>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</si>
  <si>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</si>
  <si>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</si>
  <si>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</si>
  <si>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</si>
  <si>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</si>
  <si>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</si>
  <si>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</si>
  <si>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</si>
  <si>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</si>
  <si>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</si>
  <si>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</si>
  <si>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</si>
  <si>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</si>
  <si>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</si>
  <si>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</si>
  <si>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</si>
  <si>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</si>
  <si>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</si>
  <si>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</si>
  <si>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</si>
  <si>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</si>
  <si>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</si>
  <si>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</si>
  <si>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</si>
  <si>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</si>
  <si>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</si>
  <si>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</si>
  <si>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</si>
  <si>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</si>
  <si>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</si>
  <si>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</si>
  <si>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</si>
  <si>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</si>
  <si>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</si>
  <si>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</si>
  <si>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</si>
  <si>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</si>
  <si>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</si>
  <si>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</si>
  <si>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</si>
  <si>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</si>
  <si>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</si>
  <si>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</si>
  <si>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</si>
  <si>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</si>
  <si>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</si>
  <si>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</si>
  <si>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</si>
  <si>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</si>
  <si>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</si>
  <si>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</si>
  <si>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</si>
  <si>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</si>
  <si>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</si>
  <si>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</si>
  <si>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</si>
  <si>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</si>
  <si>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</si>
  <si>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</si>
  <si>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</si>
  <si>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</si>
  <si>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</si>
  <si>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</si>
  <si>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</si>
  <si>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</si>
  <si>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</si>
  <si>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</si>
  <si>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</si>
  <si>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</si>
  <si>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</si>
  <si>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</si>
  <si>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</si>
  <si>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</si>
  <si>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</si>
  <si>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</si>
  <si>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</si>
  <si>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</si>
  <si>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</si>
  <si>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</si>
  <si>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</si>
  <si>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</si>
  <si>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</si>
  <si>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</si>
  <si>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</si>
  <si>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</si>
  <si>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</si>
  <si>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</si>
  <si>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</si>
  <si>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</si>
  <si>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</si>
  <si>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</si>
  <si>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</si>
  <si>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</si>
  <si>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</si>
  <si>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</si>
  <si>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</si>
  <si>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</si>
  <si>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</si>
  <si>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</si>
  <si>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</si>
  <si>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</si>
  <si>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</si>
  <si>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</si>
  <si>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</si>
  <si>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</si>
  <si>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</si>
  <si>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</si>
  <si>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</si>
  <si>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</si>
  <si>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</si>
  <si>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</si>
  <si>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</si>
  <si>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</si>
  <si>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</si>
  <si>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</si>
  <si>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</si>
  <si>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</si>
  <si>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</si>
  <si>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</si>
  <si>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</si>
  <si>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</si>
  <si>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</si>
  <si>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</si>
  <si>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</si>
  <si>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</si>
  <si>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</si>
  <si>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</si>
  <si>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</si>
  <si>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</si>
  <si>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</si>
  <si>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</si>
  <si>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</si>
  <si>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</si>
  <si>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</si>
  <si>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</si>
  <si>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</si>
  <si>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</si>
  <si>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</si>
  <si>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</si>
  <si>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</si>
  <si>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</si>
  <si>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</si>
  <si>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</si>
  <si>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</si>
  <si>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</si>
  <si>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</si>
  <si>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</si>
  <si>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</si>
  <si>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</si>
  <si>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</si>
  <si>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</si>
  <si>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</si>
  <si>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</si>
  <si>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</si>
  <si>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</si>
  <si>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</si>
  <si>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</si>
  <si>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</si>
  <si>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</si>
  <si>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</si>
  <si>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</si>
  <si>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</si>
  <si>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</si>
  <si>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</si>
  <si>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</si>
  <si>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</si>
  <si>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</si>
  <si>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</si>
  <si>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</si>
  <si>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</si>
  <si>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</si>
  <si>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</si>
  <si>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</si>
  <si>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</si>
  <si>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</si>
  <si>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</si>
  <si>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</si>
  <si>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</si>
  <si>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</si>
  <si>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</si>
  <si>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</si>
  <si>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</si>
  <si>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</si>
  <si>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</si>
  <si>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</si>
  <si>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</si>
  <si>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</si>
  <si>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</si>
  <si>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</si>
  <si>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</si>
  <si>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</si>
  <si>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</si>
  <si>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</si>
  <si>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</si>
  <si>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</si>
  <si>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</si>
  <si>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</si>
  <si>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</si>
  <si>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</si>
  <si>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</si>
  <si>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</si>
  <si>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</si>
  <si>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</si>
  <si>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</si>
  <si>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</si>
  <si>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</si>
  <si>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</si>
  <si>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</si>
  <si>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</si>
  <si>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</si>
  <si>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</si>
  <si>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</si>
  <si>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</si>
  <si>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</si>
  <si>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</si>
  <si>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</si>
  <si>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</si>
  <si>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</si>
  <si>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</si>
  <si>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</si>
  <si>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</si>
  <si>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</si>
  <si>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</si>
  <si>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</si>
  <si>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</si>
  <si>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</si>
  <si>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</si>
  <si>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</si>
  <si>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</si>
  <si>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</si>
  <si>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</si>
  <si>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</si>
  <si>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</si>
  <si>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</si>
  <si>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</si>
  <si>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</si>
  <si>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</si>
  <si>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</si>
  <si>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</si>
  <si>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</si>
  <si>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</si>
  <si>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</si>
  <si>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</si>
  <si>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</si>
  <si>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</si>
  <si>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</si>
  <si>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</si>
  <si>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</si>
  <si>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</si>
  <si>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</si>
  <si>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</si>
  <si>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</si>
  <si>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</si>
  <si>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</si>
  <si>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</si>
  <si>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</si>
  <si>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</si>
  <si>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</si>
  <si>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</si>
  <si>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</si>
  <si>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</si>
  <si>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</si>
  <si>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</si>
  <si>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</si>
  <si>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</si>
  <si>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</si>
  <si>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</si>
  <si>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</si>
  <si>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</si>
  <si>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</si>
  <si>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</si>
  <si>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</si>
  <si>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</si>
  <si>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</si>
  <si>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</si>
  <si>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</si>
  <si>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</si>
  <si>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</si>
  <si>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</si>
  <si>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</si>
  <si>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</si>
  <si>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</si>
  <si>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</si>
  <si>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</si>
  <si>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</si>
  <si>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</si>
  <si>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</si>
  <si>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</si>
  <si>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</si>
  <si>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</si>
  <si>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</si>
  <si>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</si>
  <si>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</si>
  <si>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</si>
  <si>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</si>
  <si>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</si>
  <si>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</si>
  <si>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</si>
  <si>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</si>
  <si>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</si>
  <si>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</si>
  <si>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</si>
  <si>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</si>
  <si>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</si>
  <si>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</si>
  <si>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</si>
  <si>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</si>
  <si>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</si>
  <si>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</si>
  <si>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</si>
  <si>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</si>
  <si>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</si>
  <si>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</si>
  <si>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</si>
  <si>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</si>
  <si>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</si>
  <si>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</si>
  <si>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</si>
  <si>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</si>
  <si>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</si>
  <si>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</si>
  <si>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</si>
  <si>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</si>
  <si>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</si>
  <si>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</si>
  <si>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</si>
  <si>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</si>
  <si>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</si>
  <si>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</si>
  <si>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</si>
  <si>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</si>
  <si>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</si>
  <si>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</si>
  <si>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</si>
  <si>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</si>
  <si>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</si>
  <si>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</si>
  <si>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</si>
  <si>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</si>
  <si>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</si>
  <si>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</si>
  <si>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</si>
  <si>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</si>
  <si>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</si>
  <si>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</si>
  <si>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</si>
  <si>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</si>
  <si>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</si>
  <si>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</si>
  <si>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</si>
  <si>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</si>
  <si>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</si>
  <si>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</si>
  <si>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</si>
  <si>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</si>
  <si>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</si>
  <si>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</si>
  <si>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</si>
  <si>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</si>
  <si>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</si>
  <si>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</si>
  <si>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</si>
  <si>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</si>
  <si>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</si>
  <si>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</si>
  <si>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</si>
  <si>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</si>
  <si>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</si>
  <si>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</si>
  <si>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</si>
  <si>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</si>
  <si>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</si>
  <si>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</si>
  <si>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</si>
  <si>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</si>
  <si>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</si>
  <si>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</si>
  <si>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</si>
  <si>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</si>
  <si>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</si>
  <si>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</si>
  <si>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</si>
  <si>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</si>
  <si>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</si>
  <si>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</si>
  <si>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</si>
  <si>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</si>
  <si>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</si>
  <si>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</si>
  <si>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</si>
  <si>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</si>
  <si>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</si>
  <si>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</si>
  <si>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</si>
  <si>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</si>
  <si>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</si>
  <si>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</si>
  <si>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</si>
  <si>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</si>
  <si>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</si>
  <si>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</si>
  <si>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</si>
  <si>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</si>
  <si>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</si>
  <si>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</si>
  <si>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</si>
  <si>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</si>
  <si>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</si>
  <si>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</si>
  <si>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</si>
  <si>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</si>
  <si>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</si>
  <si>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</si>
  <si>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</si>
  <si>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</si>
  <si>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</si>
  <si>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</si>
  <si>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</si>
  <si>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</si>
  <si>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</si>
  <si>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</si>
  <si>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</si>
  <si>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</si>
  <si>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</si>
  <si>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</si>
  <si>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</si>
  <si>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</si>
  <si>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</si>
  <si>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</si>
  <si>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</si>
  <si>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</si>
  <si>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</si>
  <si>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</si>
  <si>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</si>
  <si>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</si>
  <si>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</si>
  <si>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</si>
  <si>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</si>
  <si>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</si>
  <si>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</si>
  <si>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</si>
  <si>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</si>
  <si>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</si>
  <si>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</si>
  <si>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</si>
  <si>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</si>
  <si>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</si>
  <si>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</si>
  <si>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</si>
  <si>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</si>
  <si>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</si>
  <si>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</si>
  <si>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</si>
  <si>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</si>
  <si>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</si>
  <si>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</si>
  <si>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</si>
  <si>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</si>
  <si>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</si>
  <si>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</si>
  <si>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</si>
  <si>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</si>
  <si>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</si>
  <si>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</si>
  <si>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</si>
  <si>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</si>
  <si>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</si>
  <si>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</si>
  <si>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</si>
  <si>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</si>
  <si>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</si>
  <si>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</si>
  <si>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</si>
  <si>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</si>
  <si>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</si>
  <si>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</si>
  <si>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</si>
  <si>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</si>
  <si>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</si>
  <si>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</si>
  <si>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</si>
  <si>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</si>
  <si>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</si>
  <si>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</si>
  <si>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</si>
  <si>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</si>
  <si>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</si>
  <si>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</si>
  <si>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</si>
  <si>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</si>
  <si>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</si>
  <si>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</si>
  <si>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</si>
  <si>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</si>
  <si>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</si>
  <si>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</si>
  <si>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</si>
  <si>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</si>
  <si>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</si>
  <si>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</si>
  <si>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</si>
  <si>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</si>
  <si>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</si>
  <si>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</si>
  <si>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</si>
  <si>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</si>
  <si>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</si>
  <si>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</si>
  <si>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</si>
  <si>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</si>
  <si>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</si>
  <si>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</si>
  <si>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</si>
  <si>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</si>
  <si>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</si>
  <si>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</si>
  <si>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</si>
  <si>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</si>
  <si>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</si>
  <si>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</si>
  <si>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</si>
  <si>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</si>
  <si>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</si>
  <si>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</si>
  <si>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</si>
  <si>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</si>
  <si>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</si>
  <si>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</si>
  <si>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</si>
  <si>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</si>
  <si>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</si>
  <si>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</si>
  <si>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</si>
  <si>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</si>
  <si>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</si>
  <si>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</si>
  <si>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</si>
  <si>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</si>
  <si>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</si>
  <si>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</si>
  <si>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</si>
  <si>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</si>
  <si>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</si>
  <si>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</si>
  <si>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</si>
  <si>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</si>
  <si>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</si>
  <si>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</si>
  <si>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</si>
  <si>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</si>
  <si>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</si>
  <si>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</si>
  <si>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</si>
  <si>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</si>
  <si>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</si>
  <si>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</si>
  <si>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</si>
  <si>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</si>
  <si>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</si>
  <si>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</si>
  <si>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</si>
  <si>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</si>
  <si>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</si>
  <si>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</si>
  <si>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</si>
  <si>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</si>
  <si>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</si>
  <si>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</si>
  <si>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</si>
  <si>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</si>
  <si>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</si>
  <si>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</si>
  <si>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</si>
  <si>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</si>
  <si>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</si>
  <si>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</si>
  <si>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</si>
  <si>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</si>
  <si>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</si>
  <si>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</si>
  <si>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</si>
  <si>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</si>
  <si>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</si>
  <si>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</si>
  <si>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</si>
  <si>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</si>
  <si>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</si>
  <si>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</si>
  <si>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</si>
  <si>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</si>
  <si>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</si>
  <si>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</si>
  <si>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</si>
  <si>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</si>
  <si>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</si>
  <si>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</si>
  <si>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</si>
  <si>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</si>
  <si>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</si>
  <si>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</si>
  <si>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</si>
  <si>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</si>
  <si>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</si>
  <si>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</si>
  <si>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</si>
  <si>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</si>
  <si>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</si>
  <si>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</si>
  <si>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</si>
  <si>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</si>
  <si>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</si>
  <si>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</si>
  <si>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</si>
  <si>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</si>
  <si>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</si>
  <si>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</si>
  <si>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</si>
  <si>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</si>
  <si>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</si>
  <si>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</si>
  <si>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</si>
  <si>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</si>
  <si>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</si>
  <si>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</si>
  <si>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</si>
  <si>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</si>
  <si>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</si>
  <si>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</si>
  <si>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</si>
  <si>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</si>
  <si>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</si>
  <si>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</si>
  <si>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</si>
  <si>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</si>
  <si>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</si>
  <si>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</si>
  <si>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</si>
  <si>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</si>
  <si>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</si>
  <si>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</si>
  <si>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</si>
  <si>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</si>
  <si>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</si>
  <si>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</si>
  <si>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</si>
  <si>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</si>
  <si>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</si>
  <si>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</si>
  <si>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</si>
  <si>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</si>
  <si>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</si>
  <si>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</si>
  <si>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</si>
  <si>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</si>
  <si>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</si>
  <si>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</si>
  <si>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</si>
  <si>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</si>
  <si>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</si>
  <si>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</si>
  <si>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</si>
  <si>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</si>
  <si>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</si>
  <si>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</si>
  <si>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</si>
  <si>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</si>
  <si>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</si>
  <si>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</si>
  <si>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</si>
  <si>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</si>
  <si>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</si>
  <si>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</si>
  <si>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</si>
  <si>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</si>
  <si>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</si>
  <si>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</si>
  <si>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</si>
  <si>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</si>
  <si>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</si>
  <si>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</si>
  <si>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</si>
  <si>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</si>
  <si>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</si>
  <si>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</si>
  <si>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</si>
  <si>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</si>
  <si>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</si>
  <si>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</si>
  <si>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</si>
  <si>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</si>
  <si>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</si>
  <si>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</si>
  <si>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</si>
  <si>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</si>
  <si>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</si>
  <si>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</si>
  <si>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</si>
  <si>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</si>
  <si>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</si>
  <si>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</si>
  <si>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</si>
  <si>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</si>
  <si>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</si>
  <si>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</si>
  <si>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</si>
  <si>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</si>
  <si>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</si>
  <si>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</si>
  <si>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</si>
  <si>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</si>
  <si>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</si>
  <si>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</si>
  <si>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</si>
  <si>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</si>
  <si>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</si>
  <si>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</si>
  <si>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</si>
  <si>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</si>
  <si>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</si>
  <si>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</si>
  <si>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</si>
  <si>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</si>
  <si>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</si>
  <si>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</si>
  <si>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</si>
  <si>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</si>
  <si>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</si>
  <si>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</si>
  <si>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</si>
  <si>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</si>
  <si>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</si>
  <si>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</si>
  <si>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</si>
  <si>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</si>
  <si>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</si>
  <si>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</si>
  <si>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</si>
  <si>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</si>
  <si>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</si>
  <si>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</si>
  <si>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</si>
  <si>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</si>
  <si>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</si>
  <si>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</si>
  <si>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</si>
  <si>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</si>
  <si>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</si>
  <si>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</si>
  <si>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</si>
  <si>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</si>
  <si>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</si>
  <si>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</si>
  <si>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</si>
  <si>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</si>
  <si>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</si>
  <si>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</si>
  <si>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</si>
  <si>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</si>
  <si>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</si>
  <si>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</si>
  <si>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</si>
  <si>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</si>
  <si>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</si>
  <si>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</si>
  <si>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</si>
  <si>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</si>
  <si>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</si>
  <si>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</si>
  <si>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</si>
  <si>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</si>
  <si>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</si>
  <si>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</si>
  <si>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</si>
  <si>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</si>
  <si>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</si>
  <si>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</si>
  <si>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</si>
  <si>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</si>
  <si>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</si>
  <si>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</si>
  <si>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</si>
  <si>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</si>
  <si>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</si>
  <si>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</si>
  <si>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</si>
  <si>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</si>
  <si>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</si>
  <si>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</si>
  <si>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</si>
  <si>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</si>
  <si>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</si>
  <si>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</si>
  <si>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</si>
  <si>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</si>
  <si>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</si>
  <si>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</si>
  <si>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</si>
  <si>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</si>
  <si>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</si>
  <si>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</si>
  <si>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</si>
  <si>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</si>
  <si>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</si>
  <si>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</si>
  <si>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</si>
  <si>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</si>
  <si>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</si>
  <si>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</si>
  <si>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</si>
  <si>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</si>
  <si>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</si>
  <si>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</si>
  <si>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</si>
  <si>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</si>
  <si>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</si>
  <si>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</si>
  <si>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</si>
  <si>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</si>
  <si>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</si>
  <si>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</si>
  <si>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</si>
  <si>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</si>
  <si>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</si>
  <si>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</si>
  <si>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</si>
  <si>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</si>
  <si>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</si>
  <si>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</si>
  <si>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</si>
  <si>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</si>
  <si>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</si>
  <si>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</si>
  <si>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</si>
  <si>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</si>
  <si>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</si>
  <si>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</si>
  <si>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</si>
  <si>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</si>
  <si>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</si>
  <si>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</si>
  <si>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</si>
  <si>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</si>
  <si>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</si>
  <si>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</si>
  <si>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</si>
  <si>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</si>
  <si>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</si>
  <si>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</si>
  <si>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</si>
  <si>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</si>
  <si>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</si>
  <si>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</si>
  <si>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</si>
  <si>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</si>
  <si>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</si>
  <si>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</si>
  <si>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</si>
  <si>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</si>
  <si>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</si>
  <si>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</si>
  <si>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</si>
  <si>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</si>
  <si>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</si>
  <si>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</si>
  <si>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</si>
  <si>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</si>
  <si>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</si>
  <si>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</si>
  <si>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</si>
  <si>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</si>
  <si>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</si>
  <si>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</si>
  <si>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</si>
  <si>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</si>
  <si>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</si>
  <si>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</si>
  <si>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</si>
  <si>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</si>
  <si>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</si>
  <si>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</si>
  <si>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</si>
  <si>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</si>
  <si>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</si>
  <si>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</si>
  <si>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</si>
  <si>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</si>
  <si>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</si>
  <si>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</si>
  <si>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</si>
  <si>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</si>
  <si>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</si>
  <si>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</si>
  <si>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</si>
  <si>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</si>
  <si>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</si>
  <si>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</si>
  <si>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</si>
  <si>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</si>
  <si>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</si>
  <si>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</si>
  <si>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</si>
  <si>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</si>
  <si>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</si>
  <si>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</si>
  <si>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</si>
  <si>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</si>
  <si>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</si>
  <si>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</si>
  <si>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</si>
  <si>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</si>
  <si>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</si>
  <si>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</si>
  <si>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</si>
  <si>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</si>
  <si>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</si>
  <si>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</si>
  <si>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</si>
  <si>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</si>
  <si>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</si>
  <si>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</si>
  <si>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</si>
  <si>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</si>
  <si>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</si>
  <si>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</si>
  <si>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</si>
  <si>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</si>
  <si>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</si>
  <si>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</si>
  <si>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</si>
  <si>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</si>
  <si>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</si>
  <si>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</si>
  <si>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</si>
  <si>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</si>
  <si>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</si>
  <si>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</si>
  <si>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</si>
  <si>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</si>
  <si>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</si>
  <si>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</si>
  <si>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</si>
  <si>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</si>
  <si>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</si>
  <si>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</si>
  <si>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</si>
  <si>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</si>
  <si>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</si>
  <si>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</si>
  <si>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</si>
  <si>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</si>
  <si>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</si>
  <si>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</si>
  <si>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</si>
  <si>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</si>
  <si>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</si>
  <si>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</si>
  <si>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</si>
  <si>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</si>
  <si>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</si>
  <si>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</si>
  <si>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</si>
  <si>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</si>
  <si>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</si>
  <si>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</si>
  <si>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</si>
  <si>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</si>
  <si>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</si>
  <si>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</si>
  <si>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</si>
  <si>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</si>
  <si>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</si>
  <si>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</si>
  <si>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</si>
  <si>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</si>
  <si>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</si>
  <si>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</si>
  <si>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</si>
  <si>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</si>
  <si>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</si>
  <si>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</si>
  <si>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</si>
  <si>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</si>
  <si>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</si>
  <si>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</si>
  <si>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</si>
  <si>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</si>
  <si>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</si>
  <si>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</si>
  <si>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</si>
  <si>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</si>
  <si>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</si>
  <si>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</si>
  <si>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</si>
  <si>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</si>
  <si>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</si>
  <si>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</si>
  <si>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</si>
  <si>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</si>
  <si>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</si>
  <si>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</si>
  <si>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</si>
  <si>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</si>
  <si>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</si>
  <si>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</si>
  <si>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</si>
  <si>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</si>
  <si>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</si>
  <si>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</si>
  <si>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</si>
  <si>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</si>
  <si>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</si>
  <si>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</si>
  <si>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</si>
  <si>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</si>
  <si>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</si>
  <si>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</si>
  <si>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</si>
  <si>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</si>
  <si>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</si>
  <si>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</si>
  <si>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</si>
  <si>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</si>
  <si>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</si>
  <si>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</si>
  <si>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</si>
  <si>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</si>
  <si>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</si>
  <si>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</si>
  <si>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</si>
  <si>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</si>
  <si>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</si>
  <si>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</si>
  <si>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</si>
  <si>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</si>
  <si>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</si>
  <si>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</si>
  <si>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</si>
  <si>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</si>
  <si>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</si>
  <si>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</si>
  <si>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</si>
  <si>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</si>
  <si>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</si>
  <si>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</si>
  <si>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</si>
  <si>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</si>
  <si>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</si>
  <si>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</si>
  <si>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</si>
  <si>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</si>
  <si>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</si>
  <si>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</si>
  <si>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</si>
  <si>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</si>
  <si>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</si>
  <si>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</si>
  <si>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</si>
  <si>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</si>
  <si>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</si>
  <si>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</si>
  <si>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</si>
  <si>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</si>
  <si>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</si>
  <si>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</si>
  <si>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</si>
  <si>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</si>
  <si>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</si>
  <si>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</si>
  <si>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</si>
  <si>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</si>
  <si>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</si>
  <si>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</si>
  <si>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</si>
  <si>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</si>
  <si>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</si>
  <si>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</si>
  <si>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</si>
  <si>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</si>
  <si>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</si>
  <si>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</si>
  <si>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</si>
  <si>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</si>
  <si>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</si>
  <si>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</si>
  <si>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</si>
  <si>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</si>
  <si>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</si>
  <si>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</si>
  <si>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</si>
  <si>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</si>
  <si>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</si>
  <si>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</si>
  <si>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</si>
  <si>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</si>
  <si>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</si>
  <si>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</si>
  <si>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</si>
  <si>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</si>
  <si>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</si>
  <si>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</si>
  <si>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</si>
  <si>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</si>
  <si>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</si>
  <si>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</si>
  <si>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</si>
  <si>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</si>
  <si>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</si>
  <si>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</si>
  <si>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</si>
  <si>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</si>
  <si>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</si>
  <si>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</si>
  <si>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</si>
  <si>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</si>
  <si>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</si>
  <si>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</si>
  <si>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</si>
  <si>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</si>
  <si>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</si>
  <si>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</si>
  <si>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</si>
  <si>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</si>
  <si>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</si>
  <si>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</si>
  <si>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</si>
  <si>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</si>
  <si>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</si>
  <si>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</si>
  <si>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</si>
  <si>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</si>
  <si>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</si>
  <si>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</si>
  <si>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</si>
  <si>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</si>
  <si>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</si>
  <si>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</si>
  <si>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</si>
  <si>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</si>
  <si>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</si>
  <si>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</si>
  <si>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</si>
  <si>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</si>
  <si>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</si>
  <si>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</si>
  <si>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</si>
  <si>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</si>
  <si>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</si>
  <si>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</si>
  <si>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</si>
  <si>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</si>
  <si>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</si>
  <si>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</si>
  <si>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</si>
  <si>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</si>
  <si>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</si>
  <si>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</si>
  <si>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</si>
  <si>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</si>
  <si>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</si>
  <si>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</si>
  <si>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</si>
  <si>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</si>
  <si>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</si>
  <si>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</si>
  <si>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</si>
  <si>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</si>
  <si>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</si>
  <si>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</si>
  <si>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</si>
  <si>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</si>
  <si>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</si>
  <si>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</si>
  <si>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</si>
  <si>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</si>
  <si>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</si>
  <si>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</si>
  <si>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</si>
  <si>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</si>
  <si>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</si>
  <si>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</si>
  <si>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</si>
  <si>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</si>
  <si>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</si>
  <si>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</si>
  <si>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</si>
  <si>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</si>
  <si>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</si>
  <si>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</si>
  <si>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</si>
  <si>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</si>
  <si>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</si>
  <si>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</si>
  <si>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</si>
  <si>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</si>
  <si>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</si>
  <si>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</si>
  <si>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</si>
  <si>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</si>
  <si>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</si>
  <si>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</si>
  <si>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</si>
  <si>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</si>
  <si>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</si>
  <si>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</si>
  <si>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</si>
  <si>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</si>
  <si>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</si>
  <si>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</si>
  <si>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</si>
  <si>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</si>
  <si>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</si>
  <si>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</si>
  <si>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</si>
  <si>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</si>
  <si>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</si>
  <si>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</si>
  <si>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</si>
  <si>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</si>
  <si>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</si>
  <si>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</si>
  <si>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</si>
  <si>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</si>
  <si>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</si>
  <si>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</si>
  <si>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</si>
  <si>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</si>
  <si>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</si>
  <si>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</si>
  <si>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</si>
  <si>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</si>
  <si>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</si>
  <si>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</si>
  <si>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</si>
  <si>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</si>
  <si>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</si>
  <si>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</si>
  <si>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</si>
  <si>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</si>
  <si>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</si>
  <si>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</si>
  <si>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</si>
  <si>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</si>
  <si>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</si>
  <si>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</si>
  <si>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</si>
  <si>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</si>
  <si>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</si>
  <si>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</si>
  <si>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</si>
  <si>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</si>
  <si>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</si>
  <si>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</si>
  <si>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</si>
  <si>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</si>
  <si>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</si>
  <si>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</si>
  <si>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</si>
  <si>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</si>
  <si>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</si>
  <si>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</si>
  <si>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</si>
  <si>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</si>
  <si>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</si>
  <si>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</si>
  <si>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</si>
  <si>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</si>
  <si>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</si>
  <si>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</si>
  <si>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</si>
  <si>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</si>
  <si>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</si>
  <si>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</si>
  <si>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</si>
  <si>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</si>
  <si>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</si>
  <si>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</si>
  <si>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</si>
  <si>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</si>
  <si>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</si>
  <si>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</si>
  <si>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</si>
  <si>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</si>
  <si>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</si>
  <si>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</si>
  <si>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</si>
  <si>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</si>
  <si>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</si>
  <si>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</si>
  <si>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</si>
  <si>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</si>
  <si>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</si>
  <si>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</si>
  <si>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</si>
  <si>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</si>
  <si>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</si>
  <si>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</si>
  <si>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</si>
  <si>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</si>
  <si>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</si>
  <si>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</si>
  <si>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</si>
  <si>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</si>
  <si>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</si>
  <si>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</si>
  <si>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</si>
  <si>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</si>
  <si>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</si>
  <si>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</si>
  <si>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</si>
  <si>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</si>
  <si>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</si>
  <si>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</si>
  <si>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</si>
  <si>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</si>
  <si>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</si>
  <si>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</si>
  <si>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</si>
  <si>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</si>
  <si>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</si>
  <si>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</si>
  <si>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</si>
  <si>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</si>
  <si>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</si>
  <si>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</si>
  <si>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</si>
  <si>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</si>
  <si>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</si>
  <si>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</si>
  <si>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</si>
  <si>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</si>
  <si>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</si>
  <si>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</si>
  <si>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</si>
  <si>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</si>
  <si>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</si>
  <si>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</si>
  <si>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</si>
  <si>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</si>
  <si>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</si>
  <si>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</si>
  <si>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</si>
  <si>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</si>
  <si>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</si>
  <si>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</si>
  <si>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</si>
  <si>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</si>
  <si>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</si>
  <si>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</si>
  <si>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</si>
  <si>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</si>
  <si>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</si>
  <si>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</si>
  <si>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</si>
  <si>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</si>
  <si>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</si>
  <si>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</si>
  <si>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</si>
  <si>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</si>
  <si>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</si>
  <si>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</si>
  <si>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</si>
  <si>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</si>
  <si>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</si>
  <si>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</si>
  <si>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</si>
  <si>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</si>
  <si>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</si>
  <si>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</si>
  <si>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</si>
  <si>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</si>
  <si>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</si>
  <si>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</si>
  <si>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</si>
  <si>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</si>
  <si>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</si>
  <si>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</si>
  <si>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</si>
  <si>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</si>
  <si>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</si>
  <si>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</si>
  <si>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</si>
  <si>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</si>
  <si>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</si>
  <si>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</si>
  <si>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</si>
  <si>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</si>
  <si>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</si>
  <si>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</si>
  <si>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</si>
  <si>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</si>
  <si>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</si>
  <si>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</si>
  <si>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</si>
  <si>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</si>
  <si>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</si>
  <si>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</si>
  <si>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</si>
  <si>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</si>
  <si>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</si>
  <si>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</si>
  <si>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</si>
  <si>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</si>
  <si>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</si>
  <si>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</si>
  <si>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</si>
  <si>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</si>
  <si>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</si>
  <si>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</si>
  <si>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</si>
  <si>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</si>
  <si>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</si>
  <si>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</si>
  <si>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</si>
  <si>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</si>
  <si>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</si>
  <si>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</si>
  <si>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</si>
  <si>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</si>
  <si>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</si>
  <si>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</si>
  <si>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</si>
  <si>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</si>
  <si>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</si>
  <si>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</si>
  <si>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</si>
  <si>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</si>
  <si>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</si>
  <si>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</si>
  <si>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</si>
  <si>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</si>
  <si>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</si>
  <si>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</si>
  <si>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</si>
  <si>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</si>
  <si>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</si>
  <si>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</si>
  <si>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</si>
  <si>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</si>
  <si>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</si>
  <si>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</si>
  <si>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</si>
  <si>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</si>
  <si>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</si>
  <si>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</si>
  <si>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</si>
  <si>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</si>
  <si>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</si>
  <si>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</si>
  <si>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</si>
  <si>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</si>
  <si>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</si>
  <si>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</si>
  <si>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</si>
  <si>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</si>
  <si>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</si>
  <si>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</si>
  <si>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</si>
  <si>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</si>
  <si>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</si>
  <si>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</si>
  <si>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</si>
  <si>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</si>
  <si>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</si>
  <si>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</si>
  <si>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</si>
  <si>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</si>
  <si>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</si>
  <si>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</si>
  <si>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</si>
  <si>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</si>
  <si>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</si>
  <si>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</si>
  <si>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</si>
  <si>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</si>
  <si>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</si>
  <si>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</si>
  <si>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</si>
  <si>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</si>
  <si>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</si>
  <si>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</si>
  <si>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</si>
  <si>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</si>
  <si>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</si>
  <si>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</si>
  <si>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</si>
  <si>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</si>
  <si>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</si>
  <si>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</si>
  <si>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</si>
  <si>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</si>
  <si>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</si>
  <si>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</si>
  <si>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</si>
  <si>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</si>
  <si>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</si>
  <si>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</si>
  <si>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</si>
  <si>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</si>
  <si>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</si>
  <si>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</si>
  <si>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</si>
  <si>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</si>
  <si>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</si>
  <si>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</si>
  <si>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</si>
  <si>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</si>
  <si>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</si>
  <si>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</si>
  <si>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</si>
  <si>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</si>
  <si>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</si>
  <si>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</si>
  <si>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</si>
  <si>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</si>
  <si>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</si>
  <si>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</si>
  <si>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</si>
  <si>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</si>
  <si>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</si>
  <si>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</si>
  <si>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</si>
  <si>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</si>
  <si>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</si>
  <si>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</si>
  <si>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</si>
  <si>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</si>
  <si>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</si>
  <si>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</si>
  <si>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</si>
  <si>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</si>
  <si>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</si>
  <si>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</si>
  <si>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</si>
  <si>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</si>
  <si>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</si>
  <si>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</si>
  <si>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</si>
  <si>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</si>
  <si>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</si>
  <si>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</si>
  <si>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</si>
  <si>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</si>
  <si>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</si>
  <si>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</si>
  <si>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</si>
  <si>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</si>
  <si>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</si>
  <si>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</si>
  <si>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</si>
  <si>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</si>
  <si>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</si>
  <si>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</si>
  <si>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</si>
  <si>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</si>
  <si>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</si>
  <si>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</si>
  <si>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</si>
  <si>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</si>
  <si>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</si>
  <si>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</si>
  <si>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</si>
  <si>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</si>
  <si>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</si>
  <si>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</si>
  <si>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</si>
  <si>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</si>
  <si>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</si>
  <si>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</si>
  <si>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</si>
  <si>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</si>
  <si>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</si>
  <si>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</si>
  <si>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</si>
  <si>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</si>
  <si>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</si>
  <si>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</si>
  <si>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</si>
  <si>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</si>
  <si>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</si>
  <si>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</si>
  <si>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</si>
  <si>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</si>
  <si>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</si>
  <si>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</si>
  <si>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</si>
  <si>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</si>
  <si>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</si>
  <si>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</si>
  <si>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</si>
  <si>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</si>
  <si>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</si>
  <si>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</si>
  <si>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</si>
  <si>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</si>
  <si>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</si>
  <si>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</si>
  <si>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</si>
  <si>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</si>
  <si>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</si>
  <si>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</si>
  <si>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</si>
  <si>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</si>
  <si>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</si>
  <si>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</si>
  <si>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</si>
  <si>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</si>
  <si>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</si>
  <si>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</si>
  <si>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</si>
  <si>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</si>
  <si>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</si>
  <si>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</si>
  <si>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</si>
  <si>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</si>
  <si>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</si>
  <si>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</si>
  <si>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</si>
  <si>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</si>
  <si>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</si>
  <si>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</si>
  <si>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</si>
  <si>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</si>
  <si>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</si>
  <si>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</si>
  <si>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</si>
  <si>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</si>
  <si>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</si>
  <si>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</si>
  <si>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</si>
  <si>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</si>
  <si>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</si>
  <si>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</si>
  <si>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</si>
  <si>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</si>
  <si>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</si>
  <si>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</si>
  <si>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</si>
  <si>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</si>
  <si>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</si>
  <si>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</si>
  <si>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</si>
  <si>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</si>
  <si>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</si>
  <si>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</si>
  <si>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</si>
  <si>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</si>
  <si>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</si>
  <si>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</si>
  <si>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</si>
  <si>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</si>
  <si>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</si>
  <si>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</si>
  <si>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</si>
  <si>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</si>
  <si>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</si>
  <si>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</si>
  <si>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</si>
  <si>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</si>
  <si>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</si>
  <si>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</si>
  <si>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</si>
  <si>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</si>
  <si>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</si>
  <si>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</si>
  <si>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</si>
  <si>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</si>
  <si>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</si>
  <si>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</si>
  <si>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</si>
  <si>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</si>
  <si>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</si>
  <si>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</si>
  <si>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</si>
  <si>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</si>
  <si>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</si>
  <si>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</si>
  <si>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</si>
  <si>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</si>
  <si>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</si>
  <si>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</si>
  <si>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</si>
  <si>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</si>
  <si>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</si>
  <si>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</si>
  <si>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</si>
  <si>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</si>
  <si>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</si>
  <si>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</si>
  <si>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</si>
  <si>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</si>
  <si>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</si>
  <si>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</si>
  <si>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</si>
  <si>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</si>
  <si>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</si>
  <si>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</si>
  <si>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</si>
  <si>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</si>
  <si>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</si>
  <si>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</si>
  <si>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</si>
  <si>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</si>
  <si>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</si>
  <si>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</si>
  <si>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</si>
  <si>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</si>
  <si>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</si>
  <si>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</si>
  <si>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</si>
  <si>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</si>
  <si>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</si>
  <si>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</si>
  <si>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</si>
  <si>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</si>
  <si>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</si>
  <si>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</si>
  <si>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</si>
  <si>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</si>
  <si>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</si>
  <si>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</si>
  <si>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</si>
  <si>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</si>
  <si>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</si>
  <si>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</si>
  <si>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</si>
  <si>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</si>
  <si>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</si>
  <si>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</si>
  <si>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</si>
  <si>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</si>
  <si>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</si>
  <si>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</si>
  <si>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</si>
  <si>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</si>
  <si>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</si>
  <si>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</si>
  <si>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</si>
  <si>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</si>
  <si>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</si>
  <si>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</si>
  <si>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</si>
  <si>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</si>
  <si>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</si>
  <si>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</si>
  <si>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</si>
  <si>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</si>
  <si>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</si>
  <si>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</si>
  <si>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</si>
  <si>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</si>
  <si>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</si>
  <si>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</si>
  <si>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</si>
  <si>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</si>
  <si>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</si>
  <si>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</si>
  <si>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</si>
  <si>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</si>
  <si>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</si>
  <si>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</si>
  <si>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</si>
  <si>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</si>
  <si>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</si>
  <si>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</si>
  <si>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</si>
  <si>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</si>
  <si>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</si>
  <si>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</si>
  <si>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</si>
  <si>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</si>
  <si>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</si>
  <si>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</si>
  <si>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</si>
  <si>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</si>
  <si>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</si>
  <si>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</si>
  <si>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</si>
  <si>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</si>
  <si>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</si>
  <si>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</si>
  <si>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</si>
  <si>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</si>
  <si>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</si>
  <si>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</si>
  <si>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</si>
  <si>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</si>
  <si>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</si>
  <si>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</si>
  <si>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</si>
  <si>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</si>
  <si>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</si>
  <si>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</si>
  <si>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</si>
  <si>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</si>
  <si>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</si>
  <si>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</si>
  <si>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</si>
  <si>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</si>
  <si>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</si>
  <si>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</si>
  <si>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</si>
  <si>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</si>
  <si>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</si>
  <si>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</si>
  <si>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</si>
  <si>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</si>
  <si>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</si>
  <si>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</si>
  <si>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</si>
  <si>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</si>
  <si>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</si>
  <si>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</si>
  <si>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</si>
  <si>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</si>
  <si>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</si>
  <si>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</si>
  <si>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</si>
  <si>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</si>
  <si>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</si>
  <si>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</si>
  <si>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</si>
  <si>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</si>
  <si>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</si>
  <si>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</si>
  <si>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</si>
  <si>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</si>
  <si>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</si>
  <si>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</si>
  <si>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</si>
  <si>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</si>
  <si>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</si>
  <si>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</si>
  <si>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</si>
  <si>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</si>
  <si>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</si>
  <si>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</si>
  <si>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</si>
  <si>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</si>
  <si>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</si>
  <si>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</si>
  <si>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</si>
  <si>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</si>
  <si>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</si>
  <si>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</si>
  <si>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</si>
  <si>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</si>
  <si>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</si>
  <si>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</si>
  <si>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</si>
  <si>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</si>
  <si>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</si>
  <si>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</si>
  <si>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</si>
  <si>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</si>
  <si>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</si>
  <si>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</si>
  <si>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</si>
  <si>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</si>
  <si>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</si>
  <si>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</si>
  <si>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</si>
  <si>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</si>
  <si>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</si>
  <si>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</si>
  <si>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</si>
  <si>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</si>
  <si>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</si>
  <si>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</si>
  <si>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</si>
  <si>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</si>
  <si>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</si>
  <si>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</si>
  <si>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</si>
  <si>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</si>
  <si>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</si>
  <si>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</si>
  <si>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</si>
  <si>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</si>
  <si>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</si>
  <si>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</si>
  <si>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</si>
  <si>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</si>
  <si>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</si>
  <si>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</si>
  <si>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</si>
  <si>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</si>
  <si>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</si>
  <si>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</si>
  <si>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</si>
  <si>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</si>
  <si>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</si>
  <si>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</si>
  <si>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</si>
  <si>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</si>
  <si>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</si>
  <si>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</si>
  <si>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</si>
  <si>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</si>
  <si>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</si>
  <si>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</si>
  <si>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</si>
  <si>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</si>
  <si>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</si>
  <si>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</si>
  <si>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</si>
  <si>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</si>
  <si>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</si>
  <si>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</si>
  <si>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</si>
  <si>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</si>
  <si>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</si>
  <si>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</si>
  <si>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</si>
  <si>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</si>
  <si>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</si>
  <si>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</si>
  <si>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</si>
  <si>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</si>
  <si>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</si>
  <si>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</si>
  <si>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</si>
  <si>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</si>
  <si>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</si>
  <si>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</si>
  <si>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</si>
  <si>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</si>
  <si>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</si>
  <si>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</si>
  <si>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</si>
  <si>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</si>
  <si>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</si>
  <si>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</si>
  <si>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</si>
  <si>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</si>
  <si>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</si>
  <si>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</si>
  <si>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</si>
  <si>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</si>
  <si>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</si>
  <si>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</si>
  <si>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</si>
  <si>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</si>
  <si>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</si>
  <si>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</si>
  <si>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</si>
  <si>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</si>
  <si>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</si>
  <si>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</si>
  <si>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</si>
  <si>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</si>
  <si>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</si>
  <si>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</si>
  <si>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</si>
  <si>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</si>
  <si>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</si>
  <si>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</si>
  <si>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</si>
  <si>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</si>
  <si>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</si>
  <si>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</si>
  <si>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</si>
  <si>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</si>
  <si>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</si>
  <si>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</si>
  <si>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</si>
  <si>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</si>
  <si>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</si>
  <si>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</si>
  <si>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</si>
  <si>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</si>
  <si>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</si>
  <si>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</si>
  <si>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</si>
  <si>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</si>
  <si>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</si>
  <si>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</si>
  <si>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</si>
  <si>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</si>
  <si>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</si>
  <si>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</si>
  <si>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</si>
  <si>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</si>
  <si>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</si>
  <si>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</si>
  <si>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</si>
  <si>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</si>
  <si>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</si>
  <si>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</si>
  <si>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</si>
  <si>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</si>
  <si>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</si>
  <si>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</si>
  <si>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</si>
  <si>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</si>
  <si>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</si>
  <si>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</si>
  <si>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</si>
  <si>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</si>
  <si>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</si>
  <si>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</si>
  <si>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</si>
  <si>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</si>
  <si>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</si>
  <si>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</si>
  <si>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</si>
  <si>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</si>
  <si>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</si>
  <si>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</si>
  <si>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</si>
  <si>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</si>
  <si>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</si>
  <si>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</si>
  <si>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</si>
  <si>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</si>
  <si>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</si>
  <si>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</si>
  <si>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</si>
  <si>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</si>
  <si>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</si>
  <si>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</si>
  <si>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</si>
  <si>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</si>
  <si>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</si>
  <si>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</si>
  <si>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</si>
  <si>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</si>
  <si>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</si>
  <si>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</si>
  <si>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</si>
  <si>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</si>
  <si>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</si>
  <si>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</si>
  <si>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</si>
  <si>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</si>
  <si>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</si>
  <si>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</si>
  <si>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</si>
  <si>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</si>
  <si>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</si>
  <si>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</si>
  <si>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</si>
  <si>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</si>
  <si>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</si>
  <si>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</si>
  <si>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</si>
  <si>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</si>
  <si>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</si>
  <si>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</si>
  <si>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</si>
  <si>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</si>
  <si>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</si>
  <si>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</si>
  <si>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</si>
  <si>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</si>
  <si>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</si>
  <si>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</si>
  <si>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</si>
  <si>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</si>
  <si>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</si>
  <si>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</si>
  <si>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</si>
  <si>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</si>
  <si>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</si>
  <si>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</si>
  <si>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</si>
  <si>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</si>
  <si>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</si>
  <si>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</si>
  <si>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</si>
  <si>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</si>
  <si>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</si>
  <si>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</si>
  <si>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</si>
  <si>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</si>
  <si>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</si>
  <si>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</si>
  <si>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</si>
  <si>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</si>
  <si>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</si>
  <si>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</si>
  <si>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</si>
  <si>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</si>
  <si>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</si>
  <si>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</si>
  <si>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</si>
  <si>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</si>
  <si>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</si>
  <si>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</si>
  <si>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</si>
  <si>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</si>
  <si>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</si>
  <si>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</si>
  <si>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</si>
  <si>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</si>
  <si>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</si>
  <si>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</si>
  <si>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</si>
  <si>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</si>
  <si>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</si>
  <si>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</si>
  <si>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</si>
  <si>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</si>
  <si>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</si>
  <si>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</si>
  <si>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</si>
  <si>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</si>
  <si>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</si>
  <si>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</si>
  <si>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</si>
  <si>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</si>
  <si>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</si>
  <si>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</si>
  <si>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</si>
  <si>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</si>
  <si>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</si>
  <si>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</si>
  <si>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</si>
  <si>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</si>
  <si>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</si>
  <si>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</si>
  <si>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</si>
  <si>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</si>
  <si>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</si>
  <si>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</si>
  <si>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</si>
  <si>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</si>
  <si>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</si>
  <si>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</si>
  <si>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</si>
  <si>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</si>
  <si>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</si>
  <si>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</si>
  <si>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</si>
  <si>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</si>
  <si>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</si>
  <si>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</si>
  <si>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</si>
  <si>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</si>
  <si>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</si>
  <si>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</si>
  <si>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</si>
  <si>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</si>
  <si>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</si>
  <si>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</si>
  <si>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</si>
  <si>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</si>
  <si>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</si>
  <si>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</si>
  <si>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</si>
  <si>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</si>
  <si>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</si>
  <si>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</si>
  <si>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</si>
  <si>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</si>
  <si>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</si>
  <si>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</si>
  <si>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</si>
  <si>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</si>
  <si>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</si>
  <si>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</si>
  <si>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</si>
  <si>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</si>
  <si>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</si>
  <si>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</si>
  <si>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</si>
  <si>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</si>
  <si>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</si>
  <si>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</si>
  <si>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</si>
  <si>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</si>
  <si>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</si>
  <si>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</si>
  <si>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</si>
  <si>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</si>
  <si>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</si>
  <si>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</si>
  <si>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</si>
  <si>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</si>
  <si>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</si>
  <si>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</si>
  <si>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</si>
  <si>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</si>
  <si>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</si>
  <si>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</si>
  <si>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</si>
  <si>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</si>
  <si>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</si>
  <si>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</si>
  <si>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</si>
  <si>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</si>
  <si>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</si>
  <si>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</si>
  <si>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</si>
  <si>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</si>
  <si>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</si>
  <si>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</si>
  <si>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</si>
  <si>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</si>
  <si>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</si>
  <si>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</si>
  <si>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</si>
  <si>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</si>
  <si>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</si>
  <si>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</si>
  <si>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</si>
  <si>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</si>
  <si>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</si>
  <si>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</si>
  <si>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</si>
  <si>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</si>
  <si>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</si>
  <si>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</si>
  <si>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</si>
  <si>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</si>
  <si>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</si>
  <si>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</si>
  <si>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</si>
  <si>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</si>
  <si>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</si>
  <si>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</si>
  <si>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</si>
  <si>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</si>
  <si>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</si>
  <si>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</si>
  <si>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</si>
  <si>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</si>
  <si>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</si>
  <si>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</si>
  <si>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</si>
  <si>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</si>
  <si>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</si>
  <si>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</si>
  <si>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</si>
  <si>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</si>
  <si>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</si>
  <si>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</si>
  <si>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</si>
  <si>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</si>
  <si>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</si>
  <si>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</si>
  <si>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</si>
  <si>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</si>
  <si>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</si>
  <si>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</si>
  <si>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</si>
  <si>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</si>
  <si>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</si>
  <si>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</si>
  <si>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</si>
  <si>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</si>
  <si>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</si>
  <si>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</si>
  <si>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</si>
  <si>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</si>
  <si>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</si>
  <si>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</si>
  <si>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</si>
  <si>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</si>
  <si>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</si>
  <si>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</si>
  <si>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</si>
  <si>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</si>
  <si>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</si>
  <si>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</si>
  <si>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</si>
  <si>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</si>
  <si>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</si>
  <si>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</si>
  <si>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</si>
  <si>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</si>
  <si>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</si>
  <si>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</si>
  <si>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</si>
  <si>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</si>
  <si>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</si>
  <si>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</si>
  <si>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</si>
  <si>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</si>
  <si>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</si>
  <si>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</si>
  <si>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</si>
  <si>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</si>
  <si>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</si>
  <si>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</si>
  <si>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</si>
  <si>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</si>
  <si>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</si>
  <si>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</si>
  <si>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</si>
  <si>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</si>
  <si>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</si>
  <si>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</si>
  <si>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</si>
  <si>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</si>
  <si>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</si>
  <si>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</si>
  <si>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</si>
  <si>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</si>
  <si>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</si>
  <si>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</si>
  <si>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</si>
  <si>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</si>
  <si>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</si>
  <si>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</si>
  <si>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</si>
  <si>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</si>
  <si>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</si>
  <si>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</si>
  <si>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</si>
  <si>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</si>
  <si>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</si>
  <si>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</si>
  <si>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</si>
  <si>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</si>
  <si>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</si>
  <si>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</si>
  <si>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</si>
  <si>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</si>
  <si>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</si>
  <si>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</si>
  <si>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</si>
  <si>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</si>
  <si>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</si>
  <si>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</si>
  <si>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</si>
  <si>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</si>
  <si>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</si>
  <si>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</si>
  <si>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</si>
  <si>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</si>
  <si>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</si>
  <si>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</si>
  <si>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</si>
  <si>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</si>
  <si>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</si>
  <si>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</si>
  <si>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</si>
  <si>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</si>
  <si>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</si>
  <si>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</si>
  <si>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</si>
  <si>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</si>
  <si>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</si>
  <si>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</si>
  <si>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</si>
  <si>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</si>
  <si>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</si>
  <si>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</si>
  <si>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</si>
  <si>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</si>
  <si>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</si>
  <si>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</si>
  <si>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</si>
  <si>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</si>
  <si>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</si>
  <si>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</si>
  <si>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</si>
  <si>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</si>
  <si>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</si>
  <si>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</si>
  <si>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</si>
  <si>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</si>
  <si>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</si>
  <si>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</si>
  <si>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</si>
  <si>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</si>
  <si>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</si>
  <si>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</si>
  <si>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</si>
  <si>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</si>
  <si>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</si>
  <si>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</si>
  <si>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</si>
  <si>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</si>
  <si>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</si>
  <si>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</si>
  <si>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</si>
  <si>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</si>
  <si>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</si>
  <si>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</si>
  <si>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</si>
  <si>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</si>
  <si>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</si>
  <si>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</si>
  <si>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</si>
  <si>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</si>
  <si>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</si>
  <si>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</si>
  <si>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</si>
  <si>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</si>
  <si>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</si>
  <si>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</si>
  <si>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</si>
  <si>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</si>
  <si>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</si>
  <si>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</si>
  <si>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</si>
  <si>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</si>
  <si>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</si>
  <si>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</si>
  <si>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</si>
  <si>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</si>
  <si>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</si>
  <si>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</si>
  <si>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</si>
  <si>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</si>
  <si>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</si>
  <si>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</si>
  <si>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</si>
  <si>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</si>
  <si>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</si>
  <si>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</si>
  <si>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</si>
  <si>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</si>
  <si>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</si>
  <si>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</si>
  <si>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</si>
  <si>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</si>
  <si>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</si>
  <si>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</si>
  <si>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</si>
  <si>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</si>
  <si>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</si>
  <si>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</si>
  <si>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</si>
  <si>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</si>
  <si>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</si>
  <si>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</si>
  <si>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</si>
  <si>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</si>
  <si>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</si>
  <si>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</si>
  <si>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</si>
  <si>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</si>
  <si>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</si>
  <si>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</si>
  <si>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</si>
  <si>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</si>
  <si>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</si>
  <si>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</si>
  <si>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</si>
  <si>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</si>
  <si>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</si>
  <si>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</si>
  <si>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</si>
  <si>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</si>
  <si>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</si>
  <si>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</si>
  <si>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</si>
  <si>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</si>
  <si>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</si>
  <si>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</si>
  <si>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</si>
  <si>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</si>
  <si>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</si>
  <si>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</si>
  <si>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</si>
  <si>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</si>
  <si>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</si>
  <si>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</si>
  <si>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</si>
  <si>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</si>
  <si>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</si>
  <si>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</si>
  <si>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</si>
  <si>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</si>
  <si>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</si>
  <si>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</si>
  <si>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</si>
  <si>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</si>
  <si>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</si>
  <si>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</si>
  <si>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</si>
  <si>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</si>
  <si>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</si>
  <si>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</si>
  <si>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</si>
  <si>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</si>
  <si>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</si>
  <si>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</si>
  <si>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</si>
  <si>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</si>
  <si>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</si>
  <si>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</si>
  <si>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</si>
  <si>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</si>
  <si>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</si>
  <si>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</si>
  <si>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</si>
  <si>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</si>
  <si>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</si>
  <si>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</si>
  <si>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</si>
  <si>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</si>
  <si>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</si>
  <si>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</si>
  <si>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</si>
  <si>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</si>
  <si>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</si>
  <si>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</si>
  <si>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</si>
  <si>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</si>
  <si>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</si>
  <si>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</si>
  <si>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</si>
  <si>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</si>
  <si>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</si>
  <si>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</si>
  <si>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</si>
  <si>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</si>
  <si>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</si>
  <si>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</si>
  <si>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</si>
  <si>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</si>
  <si>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</si>
  <si>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</si>
  <si>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</si>
  <si>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</si>
  <si>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</si>
  <si>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</si>
  <si>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</si>
  <si>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</si>
  <si>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</si>
  <si>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</si>
  <si>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</si>
  <si>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</si>
  <si>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</si>
  <si>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</si>
  <si>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</si>
  <si>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</si>
  <si>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</si>
  <si>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</si>
  <si>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</si>
  <si>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</si>
  <si>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</si>
  <si>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</si>
  <si>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</si>
  <si>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</si>
  <si>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</si>
  <si>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</si>
  <si>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</si>
  <si>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</si>
  <si>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</si>
  <si>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</si>
  <si>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</si>
  <si>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</si>
  <si>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</si>
  <si>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</si>
  <si>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</si>
  <si>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</si>
  <si>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</si>
  <si>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</si>
  <si>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</si>
  <si>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</si>
  <si>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</si>
  <si>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</si>
  <si>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</si>
  <si>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</si>
  <si>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</si>
  <si>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</si>
  <si>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</si>
  <si>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</si>
  <si>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</si>
  <si>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</si>
  <si>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</si>
  <si>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</si>
  <si>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</si>
  <si>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</si>
  <si>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</si>
  <si>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</si>
  <si>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</si>
  <si>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</si>
  <si>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</si>
  <si>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</si>
  <si>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</si>
  <si>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</si>
  <si>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</si>
  <si>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</si>
  <si>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</si>
  <si>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</si>
  <si>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</si>
  <si>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</si>
  <si>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</si>
  <si>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</si>
  <si>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</si>
  <si>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</si>
  <si>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</si>
  <si>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</si>
  <si>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</si>
  <si>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</si>
  <si>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</si>
  <si>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</si>
  <si>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</si>
  <si>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</si>
  <si>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</si>
  <si>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</si>
  <si>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</si>
  <si>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</si>
  <si>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</si>
  <si>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</si>
  <si>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</si>
  <si>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</si>
  <si>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</si>
  <si>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</si>
  <si>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</si>
  <si>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</si>
  <si>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</si>
  <si>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</si>
  <si>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</si>
  <si>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</si>
  <si>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</si>
  <si>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</si>
  <si>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</si>
  <si>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</si>
  <si>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</si>
  <si>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</si>
  <si>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</si>
  <si>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</si>
  <si>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</si>
  <si>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</si>
  <si>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</si>
  <si>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</si>
  <si>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</si>
  <si>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</si>
  <si>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</si>
  <si>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</si>
  <si>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</si>
  <si>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</si>
  <si>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</si>
  <si>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</si>
  <si>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</si>
  <si>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</si>
  <si>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</si>
  <si>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</si>
  <si>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</si>
  <si>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</si>
  <si>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</si>
  <si>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</si>
  <si>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</si>
  <si>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</si>
  <si>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</si>
  <si>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</si>
  <si>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</si>
  <si>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</si>
  <si>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</si>
  <si>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</si>
  <si>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</si>
  <si>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</si>
  <si>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</si>
  <si>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</si>
  <si>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</si>
  <si>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</si>
  <si>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</si>
  <si>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</si>
  <si>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</si>
  <si>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</si>
  <si>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</si>
  <si>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</si>
  <si>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</si>
  <si>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</si>
  <si>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</si>
  <si>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</si>
  <si>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</si>
  <si>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</si>
  <si>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</si>
  <si>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</si>
  <si>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</si>
  <si>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</si>
  <si>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</si>
  <si>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</si>
  <si>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</si>
  <si>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</si>
  <si>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</si>
  <si>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</si>
  <si>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</si>
  <si>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</si>
  <si>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</si>
  <si>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</si>
  <si>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</si>
  <si>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</si>
  <si>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</si>
  <si>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</si>
  <si>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</si>
  <si>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</si>
  <si>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</si>
  <si>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</si>
  <si>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</si>
  <si>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</si>
  <si>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</si>
  <si>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</si>
  <si>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</si>
  <si>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</si>
  <si>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</si>
  <si>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</si>
  <si>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</si>
  <si>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</si>
  <si>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</si>
  <si>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</si>
  <si>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</si>
  <si>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</si>
  <si>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</si>
  <si>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</si>
  <si>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</si>
  <si>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</si>
  <si>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</si>
  <si>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</si>
  <si>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</si>
  <si>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</si>
  <si>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</si>
  <si>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</si>
  <si>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</si>
  <si>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</si>
  <si>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</si>
  <si>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</si>
  <si>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</si>
  <si>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</si>
  <si>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</si>
  <si>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</si>
  <si>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</si>
  <si>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</si>
  <si>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</si>
  <si>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</si>
  <si>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</si>
  <si>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</si>
  <si>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</si>
  <si>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</si>
  <si>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</si>
  <si>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</si>
  <si>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</si>
  <si>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</si>
  <si>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</si>
  <si>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</si>
  <si>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</si>
  <si>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</si>
  <si>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</si>
  <si>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</si>
  <si>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</si>
  <si>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</si>
  <si>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</si>
  <si>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</si>
  <si>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</si>
  <si>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</si>
  <si>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</si>
  <si>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</si>
  <si>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</si>
  <si>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</si>
  <si>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</si>
  <si>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</si>
  <si>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</si>
  <si>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</si>
  <si>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</si>
  <si>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</si>
  <si>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</si>
  <si>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</si>
  <si>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</si>
  <si>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</si>
  <si>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</si>
  <si>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</si>
  <si>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</si>
  <si>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</si>
  <si>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</si>
  <si>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</si>
  <si>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</si>
  <si>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</si>
  <si>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</si>
  <si>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</si>
  <si>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</si>
  <si>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</si>
  <si>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</si>
  <si>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</si>
  <si>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</si>
  <si>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</si>
  <si>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</si>
  <si>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</si>
  <si>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</si>
  <si>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</si>
  <si>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</si>
  <si>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</si>
  <si>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</si>
  <si>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</si>
  <si>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</si>
  <si>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</si>
  <si>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</si>
  <si>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</si>
  <si>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</si>
  <si>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</si>
  <si>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</si>
  <si>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</si>
  <si>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</si>
  <si>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</si>
  <si>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</si>
  <si>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</si>
  <si>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</si>
  <si>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</si>
  <si>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</si>
  <si>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</si>
  <si>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</si>
  <si>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</si>
  <si>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</si>
  <si>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</si>
  <si>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</si>
  <si>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</si>
  <si>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</si>
  <si>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</si>
  <si>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</si>
  <si>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</si>
  <si>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</si>
  <si>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</si>
  <si>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</si>
  <si>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</si>
  <si>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</si>
  <si>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</si>
  <si>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</si>
  <si>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</si>
  <si>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</si>
  <si>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</si>
  <si>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</si>
  <si>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</si>
  <si>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</si>
  <si>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</si>
  <si>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</si>
  <si>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</si>
  <si>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</si>
  <si>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</si>
  <si>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</si>
  <si>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</si>
  <si>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</si>
  <si>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</si>
  <si>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</si>
  <si>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</si>
  <si>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</si>
  <si>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</si>
  <si>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</si>
  <si>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</si>
  <si>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</si>
  <si>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</si>
  <si>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</si>
  <si>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</si>
  <si>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</si>
  <si>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</si>
  <si>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</si>
  <si>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</si>
  <si>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</si>
  <si>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</si>
  <si>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</si>
  <si>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</si>
  <si>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</si>
  <si>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</si>
  <si>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</si>
  <si>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</si>
  <si>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</si>
  <si>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</si>
  <si>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</si>
  <si>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</si>
  <si>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</si>
  <si>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</si>
  <si>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</si>
  <si>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</si>
  <si>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</si>
  <si>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</si>
  <si>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</si>
  <si>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</si>
  <si>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</si>
  <si>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</si>
  <si>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</si>
  <si>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</si>
  <si>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</si>
  <si>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</si>
  <si>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</si>
  <si>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</si>
  <si>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</si>
  <si>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</si>
  <si>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</si>
  <si>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</si>
  <si>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</si>
  <si>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</si>
  <si>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</si>
  <si>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</si>
  <si>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</si>
  <si>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</si>
  <si>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</si>
  <si>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</si>
  <si>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</si>
  <si>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</si>
  <si>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</si>
  <si>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</si>
  <si>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</si>
  <si>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</si>
  <si>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</si>
  <si>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</si>
  <si>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</si>
  <si>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</si>
  <si>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</si>
  <si>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</si>
  <si>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</si>
  <si>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</si>
  <si>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</si>
  <si>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</si>
  <si>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</si>
  <si>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</si>
  <si>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</si>
  <si>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</si>
  <si>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</si>
  <si>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</si>
  <si>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</si>
  <si>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</si>
  <si>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</si>
  <si>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</si>
  <si>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</si>
  <si>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</si>
  <si>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</si>
  <si>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</si>
  <si>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</si>
  <si>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</si>
  <si>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</si>
  <si>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</si>
  <si>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</si>
  <si>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</si>
  <si>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</si>
  <si>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</si>
  <si>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</si>
  <si>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</si>
  <si>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</si>
  <si>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</si>
  <si>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</si>
  <si>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</si>
  <si>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</si>
  <si>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</si>
  <si>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</si>
  <si>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</si>
  <si>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</si>
  <si>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</si>
  <si>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</si>
  <si>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</si>
  <si>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</si>
  <si>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</si>
  <si>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</si>
  <si>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</si>
  <si>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</si>
  <si>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</si>
  <si>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</si>
  <si>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</si>
  <si>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</si>
  <si>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</si>
  <si>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</si>
  <si>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</si>
  <si>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</si>
  <si>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</si>
  <si>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</si>
  <si>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</si>
  <si>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</si>
  <si>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</si>
  <si>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</si>
  <si>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</si>
  <si>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</si>
  <si>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</si>
  <si>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</si>
  <si>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</si>
  <si>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</si>
  <si>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</si>
  <si>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</si>
  <si>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</si>
  <si>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</si>
  <si>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</si>
  <si>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</si>
  <si>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</si>
  <si>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</si>
  <si>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</si>
  <si>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</si>
  <si>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</si>
  <si>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</si>
  <si>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</si>
  <si>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</si>
  <si>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</si>
  <si>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</si>
  <si>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</si>
  <si>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</si>
  <si>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</si>
  <si>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</si>
  <si>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</si>
  <si>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</si>
  <si>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</si>
  <si>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</si>
  <si>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</si>
  <si>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</si>
  <si>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</si>
  <si>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</si>
  <si>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</si>
  <si>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</si>
  <si>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</si>
  <si>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</si>
  <si>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</si>
  <si>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</si>
  <si>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</si>
  <si>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</si>
  <si>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</si>
  <si>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</si>
  <si>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</si>
  <si>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</si>
  <si>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</si>
  <si>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</si>
  <si>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</si>
  <si>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</si>
  <si>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</si>
  <si>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</si>
  <si>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</si>
  <si>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</si>
  <si>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</si>
  <si>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</si>
  <si>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</si>
  <si>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</si>
  <si>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</si>
  <si>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</si>
  <si>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</si>
  <si>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</si>
  <si>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</si>
  <si>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</si>
  <si>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</si>
  <si>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</si>
  <si>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</si>
  <si>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</si>
  <si>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</si>
  <si>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</si>
  <si>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</si>
  <si>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</si>
  <si>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</si>
  <si>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</si>
  <si>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</si>
  <si>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</si>
  <si>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</si>
  <si>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</si>
  <si>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</si>
  <si>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</si>
  <si>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</si>
  <si>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</si>
  <si>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</si>
  <si>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</si>
  <si>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</si>
  <si>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</si>
  <si>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</si>
  <si>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</si>
  <si>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</si>
  <si>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</si>
  <si>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</si>
  <si>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</si>
  <si>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</si>
  <si>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</si>
  <si>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</si>
  <si>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</si>
  <si>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</si>
  <si>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</si>
  <si>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</si>
  <si>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</si>
  <si>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</si>
  <si>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</si>
  <si>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</si>
  <si>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</si>
  <si>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</si>
  <si>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</si>
  <si>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</si>
  <si>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</si>
  <si>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</si>
  <si>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</si>
  <si>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</si>
  <si>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</si>
  <si>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</si>
  <si>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</si>
  <si>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</si>
  <si>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</si>
  <si>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</si>
  <si>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</si>
  <si>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</si>
  <si>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</si>
  <si>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</si>
  <si>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</si>
  <si>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</si>
  <si>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</si>
  <si>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</si>
  <si>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</si>
  <si>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</si>
  <si>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</si>
  <si>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</si>
  <si>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</si>
  <si>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</si>
  <si>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</si>
  <si>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</si>
  <si>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</si>
  <si>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</si>
  <si>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</si>
  <si>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</si>
  <si>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</si>
  <si>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</si>
  <si>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</si>
  <si>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</si>
  <si>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</si>
  <si>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</si>
  <si>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</si>
  <si>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</si>
  <si>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</si>
  <si>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</si>
  <si>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</si>
  <si>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</si>
  <si>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</si>
  <si>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</si>
  <si>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</si>
  <si>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</si>
  <si>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</si>
  <si>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</si>
  <si>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</si>
  <si>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</si>
  <si>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</si>
  <si>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</si>
  <si>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</si>
  <si>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</si>
  <si>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</si>
  <si>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</si>
  <si>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</si>
  <si>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</si>
  <si>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</si>
  <si>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</si>
  <si>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</si>
  <si>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</si>
  <si>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</si>
  <si>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</si>
  <si>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</si>
  <si>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</si>
  <si>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</si>
  <si>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</si>
  <si>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</si>
  <si>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</si>
  <si>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</si>
  <si>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</si>
  <si>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</si>
  <si>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</si>
  <si>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</si>
  <si>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</si>
  <si>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</si>
  <si>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</si>
  <si>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</si>
  <si>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</si>
  <si>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</si>
  <si>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</si>
  <si>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</si>
  <si>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</si>
  <si>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</si>
  <si>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</si>
  <si>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</si>
  <si>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</si>
  <si>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</si>
  <si>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</si>
  <si>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</si>
  <si>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</si>
  <si>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</si>
  <si>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</si>
  <si>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</si>
  <si>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</si>
  <si>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</si>
  <si>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</si>
  <si>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</si>
  <si>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</si>
  <si>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</si>
  <si>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</si>
  <si>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</si>
  <si>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</si>
  <si>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</si>
  <si>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</si>
  <si>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</si>
  <si>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</si>
  <si>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</si>
  <si>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</si>
  <si>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</si>
  <si>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</si>
  <si>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</si>
  <si>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</si>
  <si>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</si>
  <si>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</si>
  <si>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</si>
  <si>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</si>
  <si>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</si>
  <si>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</si>
  <si>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</si>
  <si>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</si>
  <si>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</si>
  <si>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</si>
  <si>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</si>
  <si>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</si>
  <si>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</si>
  <si>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</si>
  <si>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</si>
  <si>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</si>
  <si>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</si>
  <si>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</si>
  <si>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</si>
  <si>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</si>
  <si>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</si>
  <si>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</si>
  <si>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</si>
  <si>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</si>
  <si>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</si>
  <si>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</si>
  <si>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</si>
  <si>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</si>
  <si>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</si>
  <si>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</si>
  <si>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</si>
  <si>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</si>
  <si>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</si>
  <si>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</si>
  <si>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</si>
  <si>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</si>
  <si>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</si>
  <si>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</si>
  <si>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</si>
  <si>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</si>
  <si>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</si>
  <si>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</si>
  <si>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</si>
  <si>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</si>
  <si>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</si>
  <si>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</si>
  <si>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</si>
  <si>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</si>
  <si>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</si>
  <si>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</si>
  <si>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</si>
  <si>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</si>
  <si>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</si>
  <si>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</si>
  <si>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</si>
  <si>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</si>
  <si>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</si>
  <si>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</si>
  <si>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</si>
  <si>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</si>
  <si>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</si>
  <si>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</si>
  <si>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</si>
  <si>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</si>
  <si>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</si>
  <si>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</si>
  <si>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</si>
  <si>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</si>
  <si>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</si>
  <si>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</si>
  <si>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</si>
  <si>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</si>
  <si>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</si>
  <si>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</si>
  <si>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</si>
  <si>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</si>
  <si>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</si>
  <si>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</si>
  <si>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</si>
  <si>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</si>
  <si>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</si>
  <si>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</si>
  <si>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</si>
  <si>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</si>
  <si>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</si>
  <si>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</si>
  <si>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</si>
  <si>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</si>
  <si>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</si>
  <si>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</si>
  <si>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</si>
  <si>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</si>
  <si>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</si>
  <si>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</si>
  <si>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</si>
  <si>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</si>
  <si>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</si>
  <si>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</si>
  <si>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</si>
  <si>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</si>
  <si>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</si>
  <si>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</si>
  <si>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</si>
  <si>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</si>
  <si>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</si>
  <si>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</si>
  <si>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</si>
  <si>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</si>
  <si>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</si>
  <si>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</si>
  <si>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</si>
  <si>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</si>
  <si>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</si>
  <si>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</si>
  <si>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</si>
  <si>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</si>
  <si>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</si>
  <si>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</si>
  <si>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</si>
  <si>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</si>
  <si>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</si>
  <si>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</si>
  <si>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</si>
  <si>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</si>
  <si>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</si>
  <si>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</si>
  <si>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</si>
  <si>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</si>
  <si>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</si>
  <si>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</si>
  <si>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</si>
  <si>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</si>
  <si>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</si>
  <si>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</si>
  <si>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</si>
  <si>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</si>
  <si>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</si>
  <si>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</si>
  <si>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</si>
  <si>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</si>
  <si>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</si>
  <si>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</si>
  <si>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</si>
  <si>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</si>
  <si>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</si>
  <si>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</si>
  <si>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</si>
  <si>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</si>
  <si>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</si>
  <si>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</si>
  <si>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</si>
  <si>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</si>
  <si>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</si>
  <si>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</si>
  <si>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</si>
  <si>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</si>
  <si>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</si>
  <si>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</si>
  <si>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</si>
  <si>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</si>
  <si>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</si>
  <si>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</si>
  <si>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</si>
  <si>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</si>
  <si>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</si>
  <si>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</si>
  <si>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</si>
  <si>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</si>
  <si>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</si>
  <si>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</si>
  <si>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</si>
  <si>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</si>
  <si>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</si>
  <si>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</si>
  <si>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</si>
  <si>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</si>
  <si>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</si>
  <si>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</si>
  <si>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</si>
  <si>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</si>
  <si>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</si>
  <si>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</si>
  <si>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</si>
  <si>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</si>
  <si>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</si>
  <si>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</si>
  <si>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</si>
  <si>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</si>
  <si>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</si>
  <si>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</si>
  <si>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</si>
  <si>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</si>
  <si>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</si>
  <si>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</si>
  <si>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</si>
  <si>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</si>
  <si>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</si>
  <si>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</si>
  <si>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</si>
  <si>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</si>
  <si>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</si>
  <si>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</si>
  <si>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</si>
  <si>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</si>
  <si>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</si>
  <si>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</si>
  <si>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</si>
  <si>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</si>
  <si>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</si>
  <si>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</si>
  <si>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</si>
  <si>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</si>
  <si>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</si>
  <si>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</si>
  <si>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</si>
  <si>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</si>
  <si>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</si>
  <si>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</si>
  <si>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</si>
  <si>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</si>
  <si>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</si>
  <si>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</si>
  <si>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</si>
  <si>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</si>
  <si>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</si>
  <si>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</si>
  <si>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</si>
  <si>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</si>
  <si>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</si>
  <si>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</si>
  <si>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</si>
  <si>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</si>
  <si>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</si>
  <si>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</si>
  <si>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</si>
  <si>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</si>
  <si>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</si>
  <si>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</si>
  <si>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</si>
  <si>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</si>
  <si>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</si>
  <si>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</si>
  <si>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</si>
  <si>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</si>
  <si>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</si>
  <si>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</si>
  <si>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</si>
  <si>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</si>
  <si>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</si>
  <si>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</si>
  <si>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</si>
  <si>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</si>
  <si>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</si>
  <si>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</si>
  <si>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</si>
  <si>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</si>
  <si>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</si>
  <si>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</si>
  <si>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</si>
  <si>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</si>
  <si>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</si>
  <si>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</si>
  <si>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</si>
  <si>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</si>
  <si>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</si>
  <si>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</si>
  <si>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</si>
  <si>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</si>
  <si>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</si>
  <si>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</si>
  <si>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</si>
  <si>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</si>
  <si>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</si>
  <si>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</si>
  <si>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</si>
  <si>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</si>
  <si>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</si>
  <si>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</si>
  <si>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</si>
  <si>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</si>
  <si>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</si>
  <si>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</si>
  <si>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</si>
  <si>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</si>
  <si>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</si>
  <si>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</si>
  <si>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</si>
  <si>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</si>
  <si>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</si>
  <si>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</si>
  <si>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</si>
  <si>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</si>
  <si>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</si>
  <si>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</si>
  <si>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</si>
  <si>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</si>
  <si>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</si>
  <si>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</si>
  <si>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</si>
  <si>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</si>
  <si>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</si>
  <si>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</si>
  <si>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</si>
  <si>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</si>
  <si>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</si>
  <si>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</si>
  <si>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</si>
  <si>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</si>
  <si>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</si>
  <si>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</si>
  <si>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</si>
  <si>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</si>
  <si>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</si>
  <si>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</si>
  <si>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</si>
  <si>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</si>
  <si>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</si>
  <si>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</si>
  <si>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</si>
  <si>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</si>
  <si>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</si>
  <si>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</si>
  <si>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</si>
  <si>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</si>
  <si>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</si>
  <si>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</si>
  <si>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</si>
  <si>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</si>
  <si>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</si>
  <si>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</si>
  <si>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</si>
  <si>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</si>
  <si>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</si>
  <si>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</si>
  <si>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</si>
  <si>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</si>
  <si>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</si>
  <si>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</si>
  <si>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</si>
  <si>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</si>
  <si>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</si>
  <si>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</si>
  <si>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</si>
  <si>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</si>
  <si>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</si>
  <si>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</si>
  <si>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</si>
  <si>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</si>
  <si>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</si>
  <si>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</si>
  <si>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</si>
  <si>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</si>
  <si>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</si>
  <si>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</si>
  <si>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</si>
  <si>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</si>
  <si>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</si>
  <si>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</si>
  <si>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</si>
  <si>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</si>
  <si>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</si>
  <si>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</si>
  <si>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</si>
  <si>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</si>
  <si>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</si>
  <si>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</si>
  <si>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</si>
  <si>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</si>
  <si>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</si>
  <si>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</si>
  <si>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</si>
  <si>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</si>
  <si>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</si>
  <si>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</si>
  <si>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</si>
  <si>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</si>
  <si>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</si>
  <si>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</si>
  <si>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</si>
  <si>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</si>
  <si>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</si>
  <si>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</si>
  <si>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</si>
  <si>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</si>
  <si>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</si>
  <si>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</si>
  <si>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</si>
  <si>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</si>
  <si>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</si>
  <si>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</si>
  <si>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</si>
  <si>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</si>
  <si>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</si>
  <si>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</si>
  <si>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</si>
  <si>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</si>
  <si>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</si>
  <si>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</si>
  <si>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</si>
  <si>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</si>
  <si>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</si>
  <si>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</si>
  <si>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</si>
  <si>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</si>
  <si>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</si>
  <si>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</si>
  <si>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</si>
  <si>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</si>
  <si>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</si>
  <si>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</si>
  <si>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</si>
  <si>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</si>
  <si>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</si>
  <si>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</si>
  <si>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</si>
  <si>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</si>
  <si>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</si>
  <si>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</si>
  <si>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</si>
  <si>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</si>
  <si>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</si>
  <si>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</si>
  <si>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</si>
  <si>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</si>
  <si>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</si>
  <si>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</si>
  <si>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</si>
  <si>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</si>
  <si>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</si>
  <si>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</si>
  <si>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</si>
  <si>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</si>
  <si>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</si>
  <si>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</si>
  <si>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</si>
  <si>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</si>
  <si>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</si>
  <si>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</si>
  <si>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</si>
  <si>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</si>
  <si>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</si>
  <si>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</si>
  <si>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</si>
  <si>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</si>
  <si>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</si>
  <si>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</si>
  <si>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</si>
  <si>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</si>
  <si>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</si>
  <si>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</si>
  <si>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</si>
  <si>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</si>
  <si>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</si>
  <si>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</si>
  <si>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</si>
  <si>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</si>
  <si>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</si>
  <si>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</si>
  <si>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</si>
  <si>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</si>
  <si>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</si>
  <si>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</si>
  <si>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</si>
  <si>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</si>
  <si>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</si>
  <si>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</si>
  <si>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</si>
  <si>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</si>
  <si>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</si>
  <si>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</si>
  <si>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</si>
  <si>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</si>
  <si>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</si>
  <si>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</si>
  <si>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</si>
  <si>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</si>
  <si>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</si>
  <si>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</si>
  <si>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</si>
  <si>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</si>
  <si>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</si>
  <si>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</si>
  <si>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</si>
  <si>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</si>
  <si>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</si>
  <si>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</si>
  <si>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</si>
  <si>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</si>
  <si>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</si>
  <si>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</si>
  <si>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</si>
  <si>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</si>
  <si>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</si>
  <si>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</si>
  <si>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</si>
  <si>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</si>
  <si>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</si>
  <si>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</si>
  <si>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</si>
  <si>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</si>
  <si>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</si>
  <si>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</si>
  <si>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</si>
  <si>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</si>
  <si>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</si>
  <si>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</si>
  <si>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</si>
  <si>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</si>
  <si>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</si>
  <si>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</si>
  <si>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</si>
  <si>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</si>
  <si>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</si>
  <si>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</si>
  <si>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</si>
  <si>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</si>
  <si>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</si>
  <si>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</si>
  <si>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</si>
  <si>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</si>
  <si>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</si>
  <si>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</si>
  <si>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</si>
  <si>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</si>
  <si>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</si>
  <si>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</si>
  <si>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</si>
  <si>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</si>
  <si>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</si>
  <si>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</si>
  <si>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</si>
  <si>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</si>
  <si>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</si>
  <si>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</si>
  <si>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</si>
  <si>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</si>
  <si>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</si>
  <si>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</si>
  <si>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</si>
  <si>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</si>
  <si>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</si>
  <si>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</si>
  <si>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</si>
  <si>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</si>
  <si>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</si>
  <si>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</si>
  <si>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</si>
  <si>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</si>
  <si>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</si>
  <si>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</si>
  <si>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</si>
  <si>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</si>
  <si>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</si>
  <si>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</si>
  <si>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</si>
  <si>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</si>
  <si>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</si>
  <si>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</si>
  <si>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</si>
  <si>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</si>
  <si>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</si>
  <si>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</si>
  <si>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</si>
  <si>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</si>
  <si>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</si>
  <si>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</si>
  <si>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</si>
  <si>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</si>
  <si>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</si>
  <si>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</si>
  <si>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</si>
  <si>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</si>
  <si>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</si>
  <si>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</si>
  <si>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</si>
  <si>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</si>
  <si>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</si>
  <si>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</si>
  <si>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</si>
  <si>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</si>
  <si>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</si>
  <si>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</si>
  <si>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</si>
  <si>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</si>
  <si>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</si>
  <si>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</si>
  <si>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</si>
  <si>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</si>
  <si>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</si>
  <si>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</si>
  <si>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</si>
  <si>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</si>
  <si>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</si>
  <si>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</si>
  <si>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</si>
  <si>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</si>
  <si>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</si>
  <si>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</si>
  <si>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</si>
  <si>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</si>
  <si>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</si>
  <si>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</si>
  <si>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</si>
  <si>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</si>
  <si>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</si>
  <si>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</si>
  <si>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</si>
  <si>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</si>
  <si>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</si>
  <si>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</si>
  <si>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</si>
  <si>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</si>
  <si>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</si>
  <si>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</si>
  <si>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</si>
  <si>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</si>
  <si>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</si>
  <si>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</si>
  <si>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</si>
  <si>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</si>
  <si>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</si>
  <si>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</si>
  <si>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</si>
  <si>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</si>
  <si>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</si>
  <si>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</si>
  <si>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</si>
  <si>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</si>
  <si>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</si>
  <si>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</si>
  <si>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</si>
  <si>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</si>
  <si>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</si>
  <si>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</si>
  <si>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</si>
  <si>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</si>
  <si>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</si>
  <si>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</si>
  <si>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</si>
  <si>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</si>
  <si>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</si>
  <si>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</si>
  <si>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</si>
  <si>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</si>
  <si>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</si>
  <si>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</si>
  <si>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</si>
  <si>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</si>
  <si>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</si>
  <si>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</si>
  <si>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</si>
  <si>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</si>
  <si>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</si>
  <si>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</si>
  <si>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</si>
  <si>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</si>
  <si>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</si>
  <si>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</si>
  <si>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</si>
  <si>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</si>
  <si>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</si>
  <si>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</si>
  <si>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</si>
  <si>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</si>
  <si>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</si>
  <si>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</si>
  <si>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</si>
  <si>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</si>
  <si>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</si>
  <si>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</si>
  <si>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</si>
  <si>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</si>
  <si>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</si>
  <si>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</si>
  <si>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</si>
  <si>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</si>
  <si>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</si>
  <si>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</si>
  <si>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</si>
  <si>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</si>
  <si>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</si>
  <si>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</si>
  <si>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</si>
  <si>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</si>
  <si>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</si>
  <si>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</si>
  <si>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</si>
  <si>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</si>
  <si>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</si>
  <si>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</si>
  <si>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</si>
  <si>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</si>
  <si>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</si>
  <si>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</si>
  <si>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</si>
  <si>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</si>
  <si>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</si>
  <si>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</si>
  <si>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</si>
  <si>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</si>
  <si>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</si>
  <si>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</si>
  <si>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</si>
  <si>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</si>
  <si>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</si>
  <si>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</si>
  <si>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</si>
  <si>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</si>
  <si>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</si>
  <si>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</si>
  <si>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</si>
  <si>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</si>
  <si>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</si>
  <si>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</si>
  <si>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</si>
  <si>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</si>
  <si>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</si>
  <si>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</si>
  <si>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</si>
  <si>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</si>
  <si>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</si>
  <si>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</si>
  <si>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</si>
  <si>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</si>
  <si>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</si>
  <si>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</si>
  <si>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</si>
  <si>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</si>
  <si>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</si>
  <si>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</si>
  <si>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</si>
  <si>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</si>
  <si>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</si>
  <si>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</si>
  <si>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</si>
  <si>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</si>
  <si>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</si>
  <si>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</si>
  <si>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</si>
  <si>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</si>
  <si>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</si>
  <si>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</si>
  <si>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</si>
  <si>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</si>
  <si>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</si>
  <si>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</si>
  <si>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</si>
  <si>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</si>
  <si>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</si>
  <si>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</si>
  <si>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</si>
  <si>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</si>
  <si>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</si>
  <si>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</si>
  <si>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</si>
  <si>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</si>
  <si>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</si>
  <si>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</si>
  <si>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</si>
  <si>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</si>
  <si>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</si>
  <si>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</si>
  <si>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</si>
  <si>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</si>
  <si>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</si>
  <si>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</si>
  <si>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</si>
  <si>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</si>
  <si>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</si>
  <si>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</si>
  <si>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</si>
  <si>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</si>
  <si>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</si>
  <si>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</si>
  <si>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</si>
  <si>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</si>
  <si>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</si>
  <si>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</si>
  <si>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</si>
  <si>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</si>
  <si>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</si>
  <si>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</si>
  <si>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</si>
  <si>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</si>
  <si>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</si>
  <si>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</si>
  <si>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</si>
  <si>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</si>
  <si>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</si>
  <si>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</si>
  <si>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</si>
  <si>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</si>
  <si>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</si>
  <si>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</si>
  <si>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</si>
  <si>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</si>
  <si>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</si>
  <si>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</si>
  <si>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</si>
  <si>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</si>
  <si>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</si>
  <si>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</si>
  <si>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</si>
  <si>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</si>
  <si>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</si>
  <si>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</si>
  <si>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</si>
  <si>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</si>
  <si>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</si>
  <si>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</si>
  <si>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</si>
  <si>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</si>
  <si>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</si>
  <si>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</si>
  <si>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</si>
  <si>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</si>
  <si>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</si>
  <si>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</si>
  <si>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</si>
  <si>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</si>
  <si>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</si>
  <si>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</si>
  <si>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</si>
  <si>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</si>
  <si>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</si>
  <si>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</si>
  <si>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</si>
  <si>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</si>
  <si>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</si>
  <si>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</si>
  <si>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</si>
  <si>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</si>
  <si>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</si>
  <si>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</si>
  <si>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</si>
  <si>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</si>
  <si>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</si>
  <si>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</si>
  <si>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</si>
  <si>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</si>
  <si>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</si>
  <si>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</si>
  <si>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</si>
  <si>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</si>
  <si>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</si>
  <si>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</si>
  <si>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</si>
  <si>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</si>
  <si>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</si>
  <si>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</si>
  <si>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</si>
  <si>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</si>
  <si>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</si>
  <si>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</si>
  <si>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</si>
  <si>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</si>
  <si>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</si>
  <si>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</si>
  <si>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</si>
  <si>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</si>
  <si>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</si>
  <si>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</si>
  <si>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</si>
  <si>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</si>
  <si>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</si>
  <si>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</si>
  <si>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</si>
  <si>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</si>
  <si>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</si>
  <si>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</si>
  <si>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</si>
  <si>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</si>
  <si>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</si>
  <si>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</si>
  <si>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</si>
  <si>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</si>
  <si>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</si>
  <si>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</si>
  <si>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</si>
  <si>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</si>
  <si>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</si>
  <si>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</si>
  <si>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</si>
  <si>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</si>
  <si>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</si>
  <si>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</si>
  <si>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</si>
  <si>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</si>
  <si>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</si>
  <si>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</si>
  <si>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</si>
  <si>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</si>
  <si>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</si>
  <si>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</si>
  <si>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</si>
  <si>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</si>
  <si>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</si>
  <si>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</si>
  <si>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</si>
  <si>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</si>
  <si>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</si>
  <si>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</si>
  <si>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</si>
  <si>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</si>
  <si>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</si>
  <si>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</si>
  <si>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</si>
  <si>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</si>
  <si>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</si>
  <si>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</si>
  <si>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</si>
  <si>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</si>
  <si>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</si>
  <si>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</si>
  <si>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</si>
  <si>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</si>
  <si>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</si>
  <si>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</si>
  <si>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</si>
  <si>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</si>
  <si>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</si>
  <si>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</si>
  <si>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</si>
  <si>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</si>
  <si>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</si>
  <si>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</si>
  <si>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</si>
  <si>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</si>
  <si>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</si>
  <si>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</si>
  <si>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</si>
  <si>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</si>
  <si>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</si>
  <si>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</si>
  <si>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</si>
  <si>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</si>
  <si>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</si>
  <si>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</si>
  <si>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</si>
  <si>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</si>
  <si>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</si>
  <si>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</si>
  <si>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</si>
  <si>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</si>
  <si>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</si>
  <si>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</si>
  <si>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</si>
  <si>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</si>
  <si>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</si>
  <si>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</si>
  <si>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</si>
  <si>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</si>
  <si>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</si>
  <si>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</si>
  <si>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</si>
  <si>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</si>
  <si>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</si>
  <si>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</si>
  <si>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</si>
  <si>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</si>
  <si>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</si>
  <si>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</si>
  <si>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</si>
  <si>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</si>
  <si>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</si>
  <si>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</si>
  <si>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</si>
  <si>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</si>
  <si>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</si>
  <si>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</si>
  <si>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</si>
  <si>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</si>
  <si>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</si>
  <si>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</si>
  <si>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</si>
  <si>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</si>
  <si>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</si>
  <si>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</si>
  <si>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</si>
  <si>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</si>
  <si>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</si>
  <si>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</si>
  <si>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</si>
  <si>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</si>
  <si>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</si>
  <si>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</si>
  <si>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</si>
  <si>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</si>
  <si>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</si>
  <si>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</si>
  <si>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</si>
  <si>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</si>
  <si>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</si>
  <si>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</si>
  <si>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</si>
  <si>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</si>
  <si>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</si>
  <si>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</si>
  <si>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</si>
  <si>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</si>
  <si>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</si>
  <si>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</si>
  <si>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</si>
  <si>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</si>
  <si>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</si>
  <si>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</si>
  <si>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</si>
  <si>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</si>
  <si>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</si>
  <si>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</si>
  <si>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</si>
  <si>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</si>
  <si>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</si>
  <si>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</si>
  <si>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</si>
  <si>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</si>
  <si>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</si>
  <si>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</si>
  <si>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</si>
  <si>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</si>
  <si>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</si>
  <si>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</si>
  <si>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</si>
  <si>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</si>
  <si>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</si>
  <si>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</si>
  <si>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</si>
  <si>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</si>
  <si>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</si>
  <si>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</si>
  <si>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</si>
  <si>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</si>
  <si>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</si>
  <si>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</si>
  <si>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</si>
  <si>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</si>
  <si>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</si>
  <si>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</si>
  <si>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</si>
  <si>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</si>
  <si>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</si>
  <si>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</si>
  <si>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</si>
  <si>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</si>
  <si>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</si>
  <si>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</si>
  <si>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</si>
  <si>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</si>
  <si>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</si>
  <si>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</si>
  <si>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</si>
  <si>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</si>
  <si>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</si>
  <si>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</si>
  <si>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</si>
  <si>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</si>
  <si>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</si>
  <si>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</si>
  <si>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</si>
  <si>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</si>
  <si>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</si>
  <si>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</si>
  <si>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</si>
  <si>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</si>
  <si>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</si>
  <si>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</si>
  <si>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</si>
  <si>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</si>
  <si>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</si>
  <si>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</si>
  <si>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</si>
  <si>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</si>
  <si>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</si>
  <si>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</si>
  <si>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</si>
  <si>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</si>
  <si>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</si>
  <si>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</si>
  <si>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</si>
  <si>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</si>
  <si>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</si>
  <si>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</si>
  <si>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</si>
  <si>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</si>
  <si>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</si>
  <si>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</si>
  <si>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</si>
  <si>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</si>
  <si>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</si>
  <si>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</si>
  <si>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</si>
  <si>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</si>
  <si>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</si>
  <si>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</si>
  <si>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</si>
  <si>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</si>
  <si>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</si>
  <si>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</si>
  <si>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</si>
  <si>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</si>
  <si>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</si>
  <si>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</si>
  <si>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</si>
  <si>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</si>
  <si>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</si>
  <si>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</si>
  <si>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</si>
  <si>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</si>
  <si>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</si>
  <si>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</si>
  <si>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</si>
  <si>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</si>
  <si>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</si>
  <si>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</si>
  <si>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</si>
  <si>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</si>
  <si>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</si>
  <si>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</si>
  <si>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</si>
  <si>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</si>
  <si>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</si>
  <si>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</si>
  <si>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</si>
  <si>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</si>
  <si>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</si>
  <si>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</si>
  <si>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</si>
  <si>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</si>
  <si>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</si>
  <si>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</si>
  <si>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</si>
  <si>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</si>
  <si>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</si>
  <si>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</si>
  <si>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</si>
  <si>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</si>
  <si>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</si>
  <si>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</si>
  <si>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</si>
  <si>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</si>
  <si>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</si>
  <si>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</si>
  <si>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</si>
  <si>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</si>
  <si>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</si>
  <si>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</si>
  <si>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</si>
  <si>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</si>
  <si>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</si>
  <si>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</si>
  <si>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</si>
  <si>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</si>
  <si>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</si>
  <si>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</si>
  <si>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</si>
  <si>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</si>
  <si>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</si>
  <si>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</si>
  <si>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</si>
  <si>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</si>
  <si>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</si>
  <si>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</si>
  <si>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</si>
  <si>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</si>
  <si>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</si>
  <si>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</si>
  <si>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</si>
  <si>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</si>
  <si>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</si>
  <si>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</si>
  <si>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</si>
  <si>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</si>
  <si>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</si>
  <si>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</si>
  <si>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</si>
  <si>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</si>
  <si>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</si>
  <si>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</si>
  <si>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</si>
  <si>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</si>
  <si>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</si>
  <si>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</si>
  <si>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</si>
  <si>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</si>
  <si>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</si>
  <si>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</si>
  <si>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</si>
  <si>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</si>
  <si>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</si>
  <si>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</si>
  <si>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</si>
  <si>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</si>
  <si>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</si>
  <si>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</si>
  <si>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</si>
  <si>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</si>
  <si>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</si>
  <si>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</si>
  <si>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</si>
  <si>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</si>
  <si>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</si>
  <si>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</si>
  <si>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</si>
  <si>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</si>
  <si>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</si>
  <si>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</si>
  <si>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</si>
  <si>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</si>
  <si>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</si>
  <si>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</si>
  <si>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</si>
  <si>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</si>
  <si>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</si>
  <si>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</si>
  <si>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</si>
  <si>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</si>
  <si>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</si>
  <si>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</si>
  <si>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</si>
  <si>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</si>
  <si>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</si>
  <si>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</si>
  <si>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</si>
  <si>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</si>
  <si>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</si>
  <si>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</si>
  <si>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</si>
  <si>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</si>
  <si>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</si>
  <si>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</si>
  <si>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</si>
  <si>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</si>
  <si>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</si>
  <si>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</si>
  <si>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</si>
  <si>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</si>
  <si>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</si>
  <si>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</si>
  <si>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</si>
  <si>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</si>
  <si>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</si>
  <si>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</si>
  <si>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</si>
  <si>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</si>
  <si>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</si>
  <si>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</si>
  <si>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</si>
  <si>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</si>
  <si>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</si>
  <si>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</si>
  <si>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</si>
  <si>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</si>
  <si>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</si>
  <si>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</si>
  <si>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</si>
  <si>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</si>
  <si>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</si>
  <si>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</si>
  <si>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</si>
  <si>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</si>
  <si>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</si>
  <si>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</si>
  <si>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</si>
  <si>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</si>
  <si>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</si>
  <si>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</si>
  <si>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</si>
  <si>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</si>
  <si>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</si>
  <si>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</si>
  <si>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</si>
  <si>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</si>
  <si>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</si>
  <si>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</si>
  <si>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</si>
  <si>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</si>
  <si>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</si>
  <si>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</si>
  <si>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</si>
  <si>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</si>
  <si>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</si>
  <si>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</si>
  <si>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</si>
  <si>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</si>
  <si>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</si>
  <si>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</si>
  <si>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</si>
  <si>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</si>
  <si>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</si>
  <si>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</si>
  <si>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</si>
  <si>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</si>
  <si>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</si>
  <si>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</si>
  <si>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</si>
  <si>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</si>
  <si>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</si>
  <si>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</si>
  <si>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</si>
  <si>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</si>
  <si>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</si>
  <si>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</si>
  <si>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</si>
  <si>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</si>
  <si>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</si>
  <si>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</si>
  <si>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</si>
  <si>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</si>
  <si>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</si>
  <si>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</si>
  <si>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</si>
  <si>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</si>
  <si>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</si>
  <si>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</si>
  <si>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</si>
  <si>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</si>
  <si>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</si>
  <si>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</si>
  <si>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</si>
  <si>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</si>
  <si>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</si>
  <si>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</si>
  <si>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</si>
  <si>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</si>
  <si>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</si>
  <si>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</si>
  <si>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</si>
  <si>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</si>
  <si>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</si>
  <si>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</si>
  <si>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</si>
  <si>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</si>
  <si>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</si>
  <si>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</si>
  <si>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</si>
  <si>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</si>
  <si>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</si>
  <si>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</si>
  <si>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</si>
  <si>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</si>
  <si>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</si>
  <si>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</si>
  <si>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</si>
  <si>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</si>
  <si>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</si>
  <si>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</si>
  <si>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</si>
  <si>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</si>
  <si>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</si>
  <si>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</si>
  <si>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</si>
  <si>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</si>
  <si>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</si>
  <si>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</si>
  <si>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</si>
  <si>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</si>
  <si>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</si>
  <si>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</si>
  <si>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</si>
  <si>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</si>
  <si>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</si>
  <si>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</si>
  <si>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</si>
  <si>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</si>
  <si>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</si>
  <si>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</si>
  <si>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</si>
  <si>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</si>
  <si>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</si>
  <si>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</si>
  <si>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</si>
  <si>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</si>
  <si>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</si>
  <si>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</si>
  <si>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</si>
  <si>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</si>
  <si>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</si>
  <si>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</si>
  <si>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</si>
  <si>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</si>
  <si>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</si>
  <si>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</si>
  <si>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</si>
  <si>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</si>
  <si>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</si>
  <si>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</si>
  <si>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</si>
  <si>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</si>
  <si>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</si>
  <si>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</si>
  <si>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</si>
  <si>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</si>
  <si>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</si>
  <si>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</si>
  <si>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</si>
  <si>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</si>
  <si>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</si>
  <si>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</si>
  <si>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</si>
  <si>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</si>
  <si>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</si>
  <si>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</si>
  <si>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</si>
  <si>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</si>
  <si>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</si>
  <si>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</si>
  <si>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</si>
  <si>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</si>
  <si>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</si>
  <si>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</si>
  <si>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</si>
  <si>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</si>
  <si>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</si>
  <si>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</si>
  <si>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</si>
  <si>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</si>
  <si>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</si>
  <si>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</si>
  <si>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</si>
  <si>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</si>
  <si>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</si>
  <si>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</si>
  <si>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</si>
  <si>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</si>
  <si>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</si>
  <si>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</si>
  <si>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</si>
  <si>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</si>
  <si>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</si>
  <si>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</si>
  <si>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</si>
  <si>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</si>
  <si>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</si>
  <si>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</si>
  <si>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</si>
  <si>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</si>
  <si>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</si>
  <si>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</si>
  <si>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</si>
  <si>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</si>
  <si>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</si>
  <si>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</si>
  <si>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</si>
  <si>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</si>
  <si>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</si>
  <si>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</si>
  <si>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</si>
  <si>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</si>
  <si>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</si>
  <si>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</si>
  <si>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</si>
  <si>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</si>
  <si>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</si>
  <si>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</si>
  <si>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</si>
  <si>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</si>
  <si>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</si>
  <si>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</si>
  <si>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</si>
  <si>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</si>
  <si>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</si>
  <si>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</si>
  <si>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</si>
  <si>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</si>
  <si>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</si>
  <si>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</si>
  <si>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</si>
  <si>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</si>
  <si>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</si>
  <si>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</si>
  <si>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</si>
  <si>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</si>
  <si>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</si>
  <si>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</si>
  <si>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</si>
  <si>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</si>
  <si>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</si>
  <si>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</si>
  <si>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</si>
  <si>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</si>
  <si>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</si>
  <si>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</si>
  <si>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</si>
  <si>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</si>
  <si>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</si>
  <si>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</si>
  <si>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</si>
  <si>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</si>
  <si>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</si>
  <si>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</si>
  <si>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</si>
  <si>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</si>
  <si>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</si>
  <si>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</si>
  <si>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</si>
  <si>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</si>
  <si>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</si>
  <si>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</si>
  <si>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</si>
  <si>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</si>
  <si>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</si>
  <si>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</si>
  <si>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</si>
  <si>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</si>
  <si>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</si>
  <si>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</si>
  <si>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</si>
  <si>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</si>
  <si>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</si>
  <si>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</si>
  <si>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</si>
  <si>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</si>
  <si>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</si>
  <si>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</si>
  <si>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</si>
  <si>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</si>
  <si>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</si>
  <si>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</si>
  <si>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</si>
  <si>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</si>
  <si>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</si>
  <si>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</si>
  <si>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</si>
  <si>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</si>
  <si>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</si>
  <si>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</si>
  <si>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</si>
  <si>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</si>
  <si>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</si>
  <si>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</si>
  <si>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</si>
  <si>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</si>
  <si>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</si>
  <si>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</si>
  <si>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</si>
  <si>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</si>
  <si>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</si>
  <si>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</si>
  <si>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</si>
  <si>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</si>
  <si>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</si>
  <si>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</si>
  <si>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</si>
  <si>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</si>
  <si>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</si>
  <si>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</si>
  <si>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</si>
  <si>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</si>
  <si>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</si>
  <si>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</si>
  <si>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</si>
  <si>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</si>
  <si>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</si>
  <si>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</si>
  <si>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</si>
  <si>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</si>
  <si>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</si>
  <si>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</si>
  <si>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</si>
  <si>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</si>
  <si>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</si>
  <si>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</si>
  <si>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</si>
  <si>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</si>
  <si>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</si>
  <si>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</si>
  <si>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</si>
  <si>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</si>
  <si>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</si>
  <si>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</si>
  <si>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</si>
  <si>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</si>
  <si>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</si>
  <si>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</si>
  <si>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</si>
  <si>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</si>
  <si>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</si>
  <si>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</si>
  <si>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</si>
  <si>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</si>
  <si>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</si>
  <si>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</si>
  <si>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</si>
  <si>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</si>
  <si>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</si>
  <si>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</si>
  <si>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</si>
  <si>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</si>
  <si>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</si>
  <si>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</si>
  <si>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</si>
  <si>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</si>
  <si>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</si>
  <si>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</si>
  <si>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</si>
  <si>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</si>
  <si>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</si>
  <si>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</si>
  <si>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</si>
  <si>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</si>
  <si>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</si>
  <si>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</si>
  <si>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</si>
  <si>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</si>
  <si>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</si>
  <si>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</si>
  <si>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</si>
  <si>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</si>
  <si>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</si>
  <si>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</si>
  <si>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</si>
  <si>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</si>
  <si>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</si>
  <si>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</si>
  <si>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</si>
  <si>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</si>
  <si>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</si>
  <si>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</si>
  <si>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</si>
  <si>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</si>
  <si>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</si>
  <si>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</si>
  <si>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</si>
  <si>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</si>
  <si>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</si>
  <si>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</si>
  <si>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</si>
  <si>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</si>
  <si>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</si>
  <si>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</si>
  <si>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</si>
  <si>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</si>
  <si>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</si>
  <si>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</si>
  <si>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</si>
  <si>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</si>
  <si>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</si>
  <si>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</si>
  <si>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</si>
  <si>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</si>
  <si>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</si>
  <si>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</si>
  <si>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</si>
  <si>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</si>
  <si>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</si>
  <si>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</si>
  <si>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</si>
  <si>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</si>
  <si>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</si>
  <si>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</si>
  <si>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</si>
  <si>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</si>
  <si>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</si>
  <si>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</si>
  <si>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</si>
  <si>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</si>
  <si>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</si>
  <si>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</si>
  <si>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</si>
  <si>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</si>
  <si>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</si>
  <si>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</si>
  <si>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</si>
  <si>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</si>
  <si>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</si>
  <si>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</si>
  <si>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</si>
  <si>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</si>
  <si>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</si>
  <si>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</si>
  <si>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</si>
  <si>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</si>
  <si>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</si>
  <si>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</si>
  <si>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</si>
  <si>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</si>
  <si>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</si>
  <si>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</si>
  <si>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</si>
  <si>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</si>
  <si>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</si>
  <si>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</si>
  <si>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</si>
  <si>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</si>
  <si>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</si>
  <si>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</si>
  <si>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</si>
  <si>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</si>
  <si>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</si>
  <si>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</si>
  <si>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</si>
  <si>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</si>
  <si>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</si>
  <si>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</si>
  <si>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</si>
  <si>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</si>
  <si>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</si>
  <si>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</si>
  <si>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</si>
  <si>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</si>
  <si>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</si>
  <si>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</si>
  <si>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</si>
  <si>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</si>
  <si>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</si>
  <si>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</si>
  <si>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</si>
  <si>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</si>
  <si>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</si>
  <si>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</si>
  <si>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</si>
  <si>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</si>
  <si>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</si>
  <si>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</si>
  <si>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</si>
  <si>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</si>
  <si>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</si>
  <si>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</si>
  <si>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</si>
  <si>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</si>
  <si>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</si>
  <si>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</si>
  <si>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</si>
  <si>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</si>
  <si>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</si>
  <si>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</si>
  <si>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</si>
  <si>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</si>
  <si>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</si>
  <si>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</si>
  <si>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</si>
  <si>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</si>
  <si>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</si>
  <si>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</si>
  <si>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</si>
  <si>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</si>
  <si>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</si>
  <si>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</si>
  <si>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</si>
  <si>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</si>
  <si>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</si>
  <si>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</si>
  <si>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</si>
  <si>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</si>
  <si>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</si>
  <si>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</si>
  <si>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</si>
  <si>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</si>
  <si>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</si>
  <si>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</si>
  <si>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</si>
  <si>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</si>
  <si>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</si>
  <si>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</si>
  <si>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</si>
  <si>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</si>
  <si>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</si>
  <si>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</si>
  <si>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</si>
  <si>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</si>
  <si>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</si>
  <si>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</si>
  <si>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</si>
  <si>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</si>
  <si>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</si>
  <si>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</si>
  <si>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</si>
  <si>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</si>
  <si>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</si>
  <si>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</si>
  <si>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</si>
  <si>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</si>
  <si>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</si>
  <si>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</si>
  <si>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</si>
  <si>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</si>
  <si>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</si>
  <si>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</si>
  <si>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</si>
  <si>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</si>
  <si>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</si>
  <si>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</si>
  <si>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</si>
  <si>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</si>
  <si>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</si>
  <si>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</si>
  <si>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</si>
  <si>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</si>
  <si>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</si>
  <si>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</si>
  <si>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</si>
  <si>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</si>
  <si>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</si>
  <si>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</si>
  <si>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</si>
  <si>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</si>
  <si>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</si>
  <si>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</si>
  <si>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</si>
  <si>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</si>
  <si>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</si>
  <si>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</si>
  <si>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</si>
  <si>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</si>
  <si>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</si>
  <si>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</si>
  <si>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</si>
  <si>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</si>
  <si>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</si>
  <si>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</si>
  <si>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</si>
  <si>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</si>
  <si>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</si>
  <si>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</si>
  <si>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</si>
  <si>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</si>
  <si>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</si>
  <si>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</si>
  <si>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</si>
  <si>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</si>
  <si>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</si>
  <si>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</si>
  <si>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</si>
  <si>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</si>
  <si>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</si>
  <si>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</si>
  <si>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</si>
  <si>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</si>
  <si>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</si>
  <si>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</si>
  <si>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</si>
  <si>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</si>
  <si>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</si>
  <si>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</si>
  <si>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</si>
  <si>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</si>
  <si>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</si>
  <si>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</si>
  <si>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</si>
  <si>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</si>
  <si>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</si>
  <si>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</si>
  <si>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</si>
  <si>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</si>
  <si>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</si>
  <si>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</si>
  <si>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</si>
  <si>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</si>
  <si>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</si>
  <si>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</si>
  <si>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</si>
  <si>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</si>
  <si>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</si>
  <si>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</si>
  <si>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</si>
  <si>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</si>
  <si>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</si>
  <si>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</si>
  <si>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</si>
  <si>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</si>
  <si>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</si>
  <si>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</si>
  <si>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</si>
  <si>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</si>
  <si>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</si>
  <si>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</si>
  <si>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</si>
  <si>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</si>
  <si>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</si>
  <si>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</si>
  <si>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</si>
  <si>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</si>
  <si>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</si>
  <si>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</si>
  <si>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</si>
  <si>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</si>
  <si>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</si>
  <si>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</si>
  <si>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</si>
  <si>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</si>
  <si>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</si>
  <si>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</si>
  <si>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</si>
  <si>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</si>
  <si>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</si>
  <si>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</si>
  <si>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</si>
  <si>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</si>
  <si>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</si>
  <si>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</si>
  <si>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</si>
  <si>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</si>
  <si>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</si>
  <si>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</si>
  <si>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</si>
  <si>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</si>
  <si>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</si>
  <si>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</si>
  <si>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</si>
  <si>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</si>
  <si>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</si>
  <si>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</si>
  <si>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</si>
  <si>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</si>
  <si>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</si>
  <si>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</si>
  <si>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</si>
  <si>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</si>
  <si>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</si>
  <si>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</si>
  <si>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</si>
  <si>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</si>
  <si>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</si>
  <si>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</si>
  <si>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</si>
  <si>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</si>
  <si>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</si>
  <si>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</si>
  <si>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</si>
  <si>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</si>
  <si>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</si>
  <si>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</si>
  <si>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</si>
  <si>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</si>
  <si>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</si>
  <si>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</si>
  <si>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</si>
  <si>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</si>
  <si>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</si>
  <si>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</si>
  <si>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</si>
  <si>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</si>
  <si>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</si>
  <si>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</si>
  <si>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</si>
  <si>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</si>
  <si>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</si>
  <si>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</si>
  <si>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</si>
  <si>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</si>
  <si>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</si>
  <si>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</si>
  <si>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</si>
  <si>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</si>
  <si>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</si>
  <si>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</si>
  <si>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</si>
  <si>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</si>
  <si>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</si>
  <si>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</si>
  <si>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</si>
  <si>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</si>
  <si>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</si>
  <si>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</si>
  <si>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</si>
  <si>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</si>
  <si>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</si>
  <si>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</si>
  <si>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</si>
  <si>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</si>
  <si>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</si>
  <si>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</si>
  <si>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</si>
  <si>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</si>
  <si>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</si>
  <si>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</si>
  <si>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</si>
  <si>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</si>
  <si>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</si>
  <si>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</si>
  <si>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</si>
  <si>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</si>
  <si>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</si>
  <si>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</si>
  <si>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</si>
  <si>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</si>
  <si>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</si>
  <si>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</si>
  <si>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</si>
  <si>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</si>
  <si>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</si>
  <si>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</si>
  <si>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</si>
  <si>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</si>
  <si>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</si>
  <si>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</si>
  <si>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</si>
  <si>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</si>
  <si>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</si>
  <si>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</si>
  <si>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</si>
  <si>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</si>
  <si>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</si>
  <si>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</si>
  <si>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</si>
  <si>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</si>
  <si>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</si>
  <si>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</si>
  <si>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</si>
  <si>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</si>
  <si>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</si>
  <si>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</si>
  <si>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</si>
  <si>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</si>
  <si>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</si>
  <si>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</si>
  <si>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</si>
  <si>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</si>
  <si>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</si>
  <si>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</si>
  <si>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</si>
  <si>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</si>
  <si>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</si>
  <si>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</si>
  <si>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</si>
  <si>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</si>
  <si>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</si>
  <si>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</si>
  <si>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</si>
  <si>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</si>
  <si>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</si>
  <si>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</si>
  <si>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</si>
  <si>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</si>
  <si>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</si>
  <si>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</si>
  <si>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</si>
  <si>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</si>
  <si>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</si>
  <si>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</si>
  <si>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</si>
  <si>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</si>
  <si>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</si>
  <si>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</si>
  <si>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</si>
  <si>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</si>
  <si>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</si>
  <si>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</si>
  <si>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</si>
  <si>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</si>
  <si>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</si>
  <si>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</si>
  <si>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</si>
  <si>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</si>
  <si>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</si>
  <si>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</si>
  <si>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</si>
  <si>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</si>
  <si>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</si>
  <si>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</si>
  <si>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</si>
  <si>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</si>
  <si>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</si>
  <si>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</si>
  <si>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</si>
  <si>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</si>
  <si>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</si>
  <si>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</si>
  <si>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</si>
  <si>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</si>
  <si>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</si>
  <si>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</si>
  <si>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</si>
  <si>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</si>
  <si>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</si>
  <si>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</si>
  <si>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</si>
  <si>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</si>
  <si>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</si>
  <si>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</si>
  <si>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</si>
  <si>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</si>
  <si>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</si>
  <si>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</si>
  <si>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</si>
  <si>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</si>
  <si>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</si>
  <si>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</si>
  <si>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</si>
  <si>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</si>
  <si>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</si>
  <si>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</si>
  <si>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</si>
  <si>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</si>
  <si>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</si>
  <si>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</si>
  <si>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</si>
  <si>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</si>
  <si>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</si>
  <si>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</si>
  <si>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</si>
  <si>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</si>
  <si>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</si>
  <si>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</si>
  <si>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</si>
  <si>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</si>
  <si>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</si>
  <si>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</si>
  <si>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</si>
  <si>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</si>
  <si>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</si>
  <si>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</si>
  <si>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</si>
  <si>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</si>
  <si>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</si>
  <si>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</si>
  <si>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</si>
  <si>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</si>
  <si>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</si>
  <si>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</si>
  <si>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</si>
  <si>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</si>
  <si>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</si>
  <si>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</si>
  <si>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</si>
  <si>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</si>
  <si>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</si>
  <si>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</si>
  <si>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</si>
  <si>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</si>
  <si>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</si>
  <si>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</si>
  <si>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</si>
  <si>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</si>
  <si>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</si>
  <si>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</si>
  <si>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</si>
  <si>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</si>
  <si>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</si>
  <si>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</si>
  <si>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</si>
  <si>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</si>
  <si>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</si>
  <si>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</si>
  <si>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</si>
  <si>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</si>
  <si>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</si>
  <si>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</si>
  <si>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</si>
  <si>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</si>
  <si>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</si>
  <si>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</si>
  <si>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</si>
  <si>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</si>
  <si>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</si>
  <si>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</si>
  <si>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</si>
  <si>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</si>
  <si>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</si>
  <si>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</si>
  <si>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</si>
  <si>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</si>
  <si>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</si>
  <si>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</si>
  <si>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</si>
  <si>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</si>
  <si>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</si>
  <si>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</si>
  <si>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</si>
  <si>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</si>
  <si>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</si>
  <si>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</si>
  <si>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</si>
  <si>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</si>
  <si>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</si>
  <si>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</si>
  <si>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</si>
  <si>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</si>
  <si>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</si>
  <si>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</si>
  <si>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</si>
  <si>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</si>
  <si>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</si>
  <si>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</si>
  <si>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</si>
  <si>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</si>
  <si>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</si>
  <si>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</si>
  <si>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</si>
  <si>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</si>
  <si>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</si>
  <si>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</si>
  <si>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</si>
  <si>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</si>
  <si>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</si>
  <si>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</si>
  <si>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</si>
  <si>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</si>
  <si>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</si>
  <si>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</si>
  <si>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</si>
  <si>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</si>
  <si>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</si>
  <si>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</si>
  <si>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</si>
  <si>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</si>
  <si>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</si>
  <si>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</si>
  <si>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</si>
  <si>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</si>
  <si>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</si>
  <si>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</si>
  <si>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</si>
  <si>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</si>
  <si>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</si>
  <si>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</si>
  <si>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</si>
  <si>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</si>
  <si>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</si>
  <si>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</si>
  <si>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</si>
  <si>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</si>
  <si>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</si>
  <si>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</si>
  <si>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</si>
  <si>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</si>
  <si>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</si>
  <si>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</si>
  <si>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</si>
  <si>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</si>
  <si>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</si>
  <si>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</si>
  <si>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</si>
  <si>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</si>
  <si>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</si>
  <si>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</si>
  <si>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</si>
  <si>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</si>
  <si>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</si>
  <si>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</si>
  <si>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</si>
  <si>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</si>
  <si>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</si>
  <si>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</si>
  <si>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</si>
  <si>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</si>
  <si>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</si>
  <si>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</si>
  <si>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</si>
  <si>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</si>
  <si>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</si>
  <si>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</si>
  <si>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</si>
  <si>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</si>
  <si>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</si>
  <si>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</si>
  <si>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</si>
  <si>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</si>
  <si>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</si>
  <si>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</si>
  <si>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</si>
  <si>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</si>
  <si>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</si>
  <si>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</si>
  <si>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</si>
  <si>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</si>
  <si>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</si>
  <si>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</si>
  <si>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</si>
  <si>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</si>
  <si>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</si>
  <si>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</si>
  <si>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</si>
  <si>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</si>
  <si>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</si>
  <si>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</si>
  <si>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</si>
  <si>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</si>
  <si>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</si>
  <si>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</si>
  <si>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</si>
  <si>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</si>
  <si>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</si>
  <si>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</si>
  <si>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</si>
  <si>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</si>
  <si>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</si>
  <si>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</si>
  <si>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</si>
  <si>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</si>
  <si>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</si>
  <si>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</si>
  <si>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</si>
  <si>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</si>
  <si>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</si>
  <si>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</si>
  <si>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</si>
  <si>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</si>
  <si>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</si>
  <si>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</si>
  <si>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</si>
  <si>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</si>
  <si>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</si>
  <si>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</si>
  <si>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</si>
  <si>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</si>
  <si>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</si>
  <si>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</si>
  <si>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</si>
  <si>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</si>
  <si>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</si>
  <si>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</si>
  <si>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</si>
  <si>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</si>
  <si>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</si>
  <si>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</si>
  <si>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</si>
  <si>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</si>
  <si>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</si>
  <si>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</si>
  <si>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</si>
  <si>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</si>
  <si>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</si>
  <si>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</si>
  <si>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</si>
  <si>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</si>
  <si>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</si>
  <si>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</si>
  <si>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</si>
  <si>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</si>
  <si>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</si>
  <si>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</si>
  <si>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</si>
  <si>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</si>
  <si>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</si>
  <si>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</si>
  <si>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</si>
  <si>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</si>
  <si>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</si>
  <si>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</si>
  <si>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</si>
  <si>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</si>
  <si>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</si>
  <si>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</si>
  <si>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</si>
  <si>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</si>
  <si>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</si>
  <si>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</si>
  <si>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</si>
  <si>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</si>
  <si>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</si>
  <si>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</si>
  <si>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</si>
  <si>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</si>
  <si>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</si>
  <si>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</si>
  <si>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</si>
  <si>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</si>
  <si>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</si>
  <si>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</si>
  <si>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</si>
  <si>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</si>
  <si>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</si>
  <si>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</si>
  <si>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</si>
  <si>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</si>
  <si>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</si>
  <si>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</si>
  <si>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</si>
  <si>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</si>
  <si>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</si>
  <si>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</si>
  <si>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</si>
  <si>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</si>
  <si>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</si>
  <si>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</si>
  <si>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</si>
  <si>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</si>
  <si>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</si>
  <si>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</si>
  <si>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</si>
  <si>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</si>
  <si>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</si>
  <si>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</si>
  <si>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</si>
  <si>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</si>
  <si>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</si>
  <si>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</si>
  <si>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</si>
  <si>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</si>
  <si>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</si>
  <si>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</si>
  <si>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</si>
  <si>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</si>
  <si>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</si>
  <si>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</si>
  <si>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</si>
  <si>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</si>
  <si>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</si>
  <si>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</si>
  <si>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</si>
  <si>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</si>
  <si>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</si>
  <si>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</si>
  <si>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</si>
  <si>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</si>
  <si>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</si>
  <si>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</si>
  <si>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</si>
  <si>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</si>
  <si>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</si>
  <si>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</si>
  <si>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</si>
  <si>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</si>
  <si>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</si>
  <si>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</si>
  <si>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</si>
  <si>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</si>
  <si>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</si>
  <si>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</si>
  <si>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</si>
  <si>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</si>
  <si>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</si>
  <si>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</si>
  <si>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</si>
  <si>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</si>
  <si>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</si>
  <si>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</si>
  <si>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</si>
  <si>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</si>
  <si>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</si>
  <si>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</si>
  <si>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</si>
  <si>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</si>
  <si>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</si>
  <si>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</si>
  <si>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</si>
  <si>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</si>
  <si>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</si>
  <si>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</si>
  <si>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</si>
  <si>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</si>
  <si>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</si>
  <si>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</si>
  <si>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</si>
  <si>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</si>
  <si>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</si>
  <si>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</si>
  <si>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</si>
  <si>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</si>
  <si>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</si>
  <si>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</si>
  <si>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</si>
  <si>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</si>
  <si>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</si>
  <si>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</si>
  <si>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</si>
  <si>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</si>
  <si>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</si>
  <si>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</si>
  <si>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</si>
  <si>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</si>
  <si>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</si>
  <si>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</si>
  <si>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</si>
  <si>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</si>
  <si>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</si>
  <si>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</si>
  <si>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</si>
  <si>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</si>
  <si>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</si>
  <si>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</si>
  <si>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</si>
  <si>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</si>
  <si>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</si>
  <si>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</si>
  <si>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</si>
  <si>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</si>
  <si>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</si>
  <si>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</si>
  <si>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</si>
  <si>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</si>
  <si>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</si>
  <si>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</si>
  <si>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</si>
  <si>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</si>
  <si>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</si>
  <si>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</si>
  <si>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</si>
  <si>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</si>
  <si>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</si>
  <si>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</si>
  <si>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</si>
  <si>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</si>
  <si>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</si>
  <si>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</si>
  <si>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</si>
  <si>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</si>
  <si>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</si>
  <si>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</si>
  <si>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</si>
  <si>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</si>
  <si>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</si>
  <si>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</si>
  <si>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</si>
  <si>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</si>
  <si>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</si>
  <si>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</si>
  <si>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</si>
  <si>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</si>
  <si>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</si>
  <si>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</si>
  <si>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</si>
  <si>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</si>
  <si>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</si>
  <si>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</si>
  <si>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</si>
  <si>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</si>
  <si>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</si>
  <si>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</si>
  <si>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</si>
  <si>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</si>
  <si>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</si>
  <si>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</si>
  <si>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</si>
  <si>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</si>
  <si>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</si>
  <si>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</si>
  <si>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</si>
  <si>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</si>
  <si>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</si>
  <si>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</si>
  <si>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</si>
  <si>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</si>
  <si>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</si>
  <si>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</si>
  <si>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</si>
  <si>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</si>
  <si>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</si>
  <si>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</si>
  <si>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</si>
  <si>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</si>
  <si>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</si>
  <si>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</si>
  <si>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</si>
  <si>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</si>
  <si>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</si>
  <si>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</si>
  <si>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</si>
  <si>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</si>
  <si>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</si>
  <si>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</si>
  <si>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</si>
  <si>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</si>
  <si>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</si>
  <si>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</si>
  <si>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</si>
  <si>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</si>
  <si>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</si>
  <si>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</si>
  <si>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</si>
  <si>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</si>
  <si>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</si>
  <si>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</si>
  <si>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</si>
  <si>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</si>
  <si>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</si>
  <si>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</si>
  <si>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</si>
  <si>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</si>
  <si>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</si>
  <si>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</si>
  <si>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</si>
  <si>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</si>
  <si>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</si>
  <si>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</si>
  <si>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</si>
  <si>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</si>
  <si>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</si>
  <si>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</si>
  <si>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</si>
  <si>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</si>
  <si>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</si>
  <si>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</si>
  <si>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</si>
  <si>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</si>
  <si>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</si>
  <si>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</si>
  <si>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</si>
  <si>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</si>
  <si>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</si>
  <si>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</si>
  <si>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</si>
  <si>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</si>
  <si>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</si>
  <si>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</si>
  <si>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</si>
  <si>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</si>
  <si>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</si>
  <si>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</si>
  <si>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</si>
  <si>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</si>
  <si>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</si>
  <si>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</si>
  <si>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</si>
  <si>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</si>
  <si>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</si>
  <si>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</si>
  <si>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</si>
  <si>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</si>
  <si>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</si>
  <si>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</si>
  <si>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</si>
  <si>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</si>
  <si>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</si>
  <si>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</si>
  <si>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</si>
  <si>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</si>
  <si>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</si>
  <si>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</si>
  <si>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</si>
  <si>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</si>
  <si>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</si>
  <si>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</si>
  <si>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</si>
  <si>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</si>
  <si>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</si>
  <si>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</si>
  <si>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</si>
  <si>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</si>
  <si>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</si>
  <si>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</si>
  <si>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</si>
  <si>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</si>
  <si>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</si>
  <si>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</si>
  <si>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</si>
  <si>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</si>
  <si>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</si>
  <si>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</si>
  <si>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</si>
  <si>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</si>
  <si>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</si>
  <si>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</si>
  <si>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</si>
  <si>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</si>
  <si>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</si>
  <si>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</si>
  <si>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</si>
  <si>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</si>
  <si>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</si>
  <si>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</si>
  <si>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</si>
  <si>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</si>
  <si>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</si>
  <si>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</si>
  <si>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</si>
  <si>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</si>
  <si>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</si>
  <si>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</si>
  <si>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</si>
  <si>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</si>
  <si>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</si>
  <si>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</si>
  <si>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</si>
  <si>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</si>
  <si>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</si>
  <si>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</si>
  <si>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</si>
  <si>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</si>
  <si>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</si>
  <si>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</si>
  <si>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</si>
  <si>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</si>
  <si>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</si>
  <si>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</si>
  <si>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</si>
  <si>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</si>
  <si>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</si>
  <si>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</si>
  <si>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</si>
  <si>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</si>
  <si>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</si>
  <si>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</si>
  <si>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</si>
  <si>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</si>
  <si>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</si>
  <si>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</si>
  <si>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</si>
  <si>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</si>
  <si>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</si>
  <si>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</si>
  <si>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</si>
  <si>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</si>
  <si>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</si>
  <si>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</si>
  <si>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</si>
  <si>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</si>
  <si>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</si>
  <si>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</si>
  <si>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</si>
  <si>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</si>
  <si>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</si>
  <si>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</si>
  <si>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</si>
  <si>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</si>
  <si>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</si>
  <si>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</si>
  <si>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</si>
  <si>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</si>
  <si>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</si>
  <si>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</si>
  <si>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</si>
  <si>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</si>
  <si>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</si>
  <si>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</si>
  <si>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</si>
  <si>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</si>
  <si>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</si>
  <si>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</si>
  <si>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</si>
  <si>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</si>
  <si>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</si>
  <si>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</si>
  <si>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</si>
  <si>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</si>
  <si>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</si>
  <si>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</si>
  <si>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</si>
  <si>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</si>
  <si>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</si>
  <si>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</si>
  <si>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</si>
  <si>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</si>
  <si>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</si>
  <si>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</si>
  <si>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</si>
  <si>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</si>
  <si>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</si>
  <si>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</si>
  <si>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</si>
  <si>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</si>
  <si>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</si>
  <si>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</si>
  <si>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</si>
  <si>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</si>
  <si>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</si>
  <si>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</si>
  <si>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</si>
  <si>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</si>
  <si>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</si>
  <si>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</si>
  <si>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</si>
  <si>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</si>
  <si>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</si>
  <si>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</si>
  <si>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</si>
  <si>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</si>
  <si>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</si>
  <si>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</si>
  <si>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</si>
  <si>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</si>
  <si>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</si>
  <si>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</si>
  <si>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</si>
  <si>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</si>
  <si>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</si>
  <si>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</si>
  <si>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</si>
  <si>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</si>
  <si>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</si>
  <si>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</si>
  <si>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</si>
  <si>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</si>
  <si>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</si>
  <si>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</si>
  <si>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</si>
  <si>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</si>
  <si>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</si>
  <si>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</si>
  <si>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</si>
  <si>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</si>
  <si>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</si>
  <si>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</si>
  <si>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</si>
  <si>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</si>
  <si>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</si>
  <si>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</si>
  <si>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</si>
  <si>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</si>
  <si>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</si>
  <si>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</si>
  <si>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</si>
  <si>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</si>
  <si>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</si>
  <si>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</si>
  <si>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</si>
  <si>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</si>
  <si>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</si>
  <si>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</si>
  <si>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</si>
  <si>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</si>
  <si>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</si>
  <si>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</si>
  <si>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</si>
  <si>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</si>
  <si>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</si>
  <si>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</si>
  <si>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</si>
  <si>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</si>
  <si>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</si>
  <si>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</si>
  <si>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</si>
  <si>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</si>
  <si>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</si>
  <si>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</si>
  <si>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</si>
  <si>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</si>
  <si>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</si>
  <si>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</si>
  <si>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</si>
  <si>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</si>
  <si>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</si>
  <si>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</si>
  <si>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</si>
  <si>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</si>
  <si>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</si>
  <si>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</si>
  <si>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</si>
  <si>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</si>
  <si>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</si>
  <si>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</si>
  <si>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</si>
  <si>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</si>
  <si>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</si>
  <si>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</si>
  <si>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</si>
  <si>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</si>
  <si>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</si>
  <si>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</si>
  <si>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</si>
  <si>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</si>
  <si>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</si>
  <si>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</si>
  <si>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</si>
  <si>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</si>
  <si>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</si>
  <si>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</si>
  <si>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</si>
  <si>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</si>
  <si>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</si>
  <si>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</si>
  <si>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</si>
  <si>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</si>
  <si>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</si>
  <si>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</si>
  <si>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</si>
  <si>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</si>
  <si>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</si>
  <si>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</si>
  <si>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</si>
  <si>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</si>
  <si>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</si>
  <si>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</si>
  <si>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</si>
  <si>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</si>
  <si>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</si>
  <si>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</si>
  <si>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</si>
  <si>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</si>
  <si>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</si>
  <si>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</si>
  <si>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</si>
  <si>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</si>
  <si>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</si>
  <si>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</si>
  <si>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</si>
  <si>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</si>
  <si>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</si>
  <si>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</si>
  <si>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</si>
  <si>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</si>
  <si>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</si>
  <si>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</si>
  <si>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</si>
  <si>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</si>
  <si>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</si>
  <si>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</si>
  <si>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</si>
  <si>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</si>
  <si>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</si>
  <si>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</si>
  <si>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</si>
  <si>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</si>
  <si>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</si>
  <si>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</si>
  <si>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</si>
  <si>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</si>
  <si>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</si>
  <si>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</si>
  <si>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</si>
  <si>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</si>
  <si>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</si>
  <si>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</si>
  <si>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</si>
  <si>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</si>
  <si>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</si>
  <si>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</si>
  <si>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</si>
  <si>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</si>
  <si>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</si>
  <si>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</si>
  <si>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</si>
  <si>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</si>
  <si>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</si>
  <si>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</si>
  <si>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</si>
  <si>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</si>
  <si>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</si>
  <si>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</si>
  <si>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</si>
  <si>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</si>
  <si>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</si>
  <si>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</si>
  <si>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</si>
  <si>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</si>
  <si>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</si>
  <si>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</si>
  <si>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</si>
  <si>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</si>
  <si>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</si>
  <si>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</si>
  <si>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</si>
  <si>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</si>
  <si>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</si>
  <si>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</si>
  <si>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</si>
  <si>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</si>
  <si>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</si>
  <si>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</si>
  <si>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</si>
  <si>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</si>
  <si>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</si>
  <si>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</si>
  <si>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</si>
  <si>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</si>
  <si>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</si>
  <si>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</si>
  <si>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</si>
  <si>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</si>
  <si>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</si>
  <si>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</si>
  <si>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</si>
  <si>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</si>
  <si>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</si>
  <si>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</si>
  <si>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</si>
  <si>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</si>
  <si>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</si>
  <si>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</si>
  <si>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</si>
  <si>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</si>
  <si>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</si>
  <si>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</si>
  <si>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</si>
  <si>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</si>
  <si>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</si>
  <si>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</si>
  <si>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</si>
  <si>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</si>
  <si>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</si>
  <si>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</si>
  <si>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</si>
  <si>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</si>
  <si>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</si>
  <si>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</si>
  <si>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</si>
  <si>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</si>
  <si>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</si>
  <si>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</si>
  <si>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</si>
  <si>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</si>
  <si>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</si>
  <si>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</si>
  <si>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</si>
  <si>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</si>
  <si>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</si>
  <si>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</si>
  <si>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</si>
  <si>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</si>
  <si>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</si>
  <si>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</si>
  <si>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</si>
  <si>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</si>
  <si>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</si>
  <si>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</si>
  <si>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</si>
  <si>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</si>
  <si>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</si>
  <si>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</si>
  <si>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</si>
  <si>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</si>
  <si>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</si>
  <si>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</si>
  <si>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</si>
  <si>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</si>
  <si>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</si>
  <si>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</si>
  <si>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</si>
  <si>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</si>
  <si>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</si>
  <si>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</si>
  <si>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</si>
  <si>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</si>
  <si>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</si>
  <si>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</si>
  <si>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</si>
  <si>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</si>
  <si>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</si>
  <si>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</si>
  <si>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</si>
  <si>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</si>
  <si>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</si>
  <si>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</si>
  <si>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</si>
  <si>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</si>
  <si>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</si>
  <si>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</si>
  <si>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</si>
  <si>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</si>
  <si>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</si>
  <si>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</si>
  <si>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</si>
  <si>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</si>
  <si>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</si>
  <si>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</si>
  <si>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</si>
  <si>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</si>
  <si>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</si>
  <si>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</si>
  <si>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</si>
  <si>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</si>
  <si>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</si>
  <si>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</si>
  <si>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</si>
  <si>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</si>
  <si>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</si>
  <si>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</si>
  <si>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</si>
  <si>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</si>
  <si>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</si>
  <si>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</si>
  <si>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</si>
  <si>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</si>
  <si>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</si>
  <si>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</si>
  <si>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</si>
  <si>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</si>
  <si>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</si>
  <si>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</si>
  <si>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</si>
  <si>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</si>
  <si>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</si>
  <si>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</si>
  <si>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</si>
  <si>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</si>
  <si>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</si>
  <si>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</si>
  <si>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</si>
  <si>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</si>
  <si>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</si>
  <si>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</si>
  <si>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</si>
  <si>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</si>
  <si>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</si>
  <si>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</si>
  <si>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</si>
  <si>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</si>
  <si>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</si>
  <si>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</si>
  <si>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</si>
  <si>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</si>
  <si>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</si>
  <si>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</si>
  <si>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</si>
  <si>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</si>
  <si>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</si>
  <si>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</si>
  <si>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</si>
  <si>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</si>
  <si>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</si>
  <si>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</si>
  <si>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</si>
  <si>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</si>
  <si>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</si>
  <si>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</si>
  <si>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</si>
  <si>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</si>
  <si>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</si>
  <si>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</si>
  <si>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</si>
  <si>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</si>
  <si>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</si>
  <si>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</si>
  <si>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</si>
  <si>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</si>
  <si>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</si>
  <si>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</si>
  <si>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</si>
  <si>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</si>
  <si>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</si>
  <si>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</si>
  <si>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</si>
  <si>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</si>
  <si>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</si>
  <si>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</si>
  <si>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</si>
  <si>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</si>
  <si>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</si>
  <si>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</si>
  <si>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</si>
  <si>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</si>
  <si>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</si>
  <si>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</si>
  <si>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</si>
  <si>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</si>
  <si>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</si>
  <si>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</si>
  <si>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</si>
  <si>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</si>
  <si>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</si>
  <si>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</si>
  <si>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</si>
  <si>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</si>
  <si>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</si>
  <si>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</si>
  <si>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</si>
  <si>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</si>
  <si>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</si>
  <si>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</si>
  <si>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</si>
  <si>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</si>
  <si>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</si>
  <si>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</si>
  <si>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</si>
  <si>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</si>
  <si>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</si>
  <si>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</si>
  <si>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</si>
  <si>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</si>
  <si>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</si>
  <si>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</si>
  <si>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</si>
  <si>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</si>
  <si>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</si>
  <si>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</si>
  <si>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</si>
  <si>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</si>
  <si>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</si>
  <si>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</si>
  <si>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</si>
  <si>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</si>
  <si>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</si>
  <si>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</si>
  <si>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</si>
  <si>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</si>
  <si>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</si>
  <si>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</si>
  <si>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</si>
  <si>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</si>
  <si>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</si>
  <si>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</si>
  <si>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</si>
  <si>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</si>
  <si>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</si>
  <si>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</si>
  <si>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</si>
  <si>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</si>
  <si>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</si>
  <si>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</si>
  <si>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</si>
  <si>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</si>
  <si>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</si>
  <si>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</si>
  <si>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</si>
  <si>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</si>
  <si>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</si>
  <si>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</si>
  <si>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</si>
  <si>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</si>
  <si>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</si>
  <si>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</si>
  <si>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</si>
  <si>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</si>
  <si>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</si>
  <si>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</si>
  <si>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</si>
  <si>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</si>
  <si>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</si>
  <si>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</si>
  <si>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</si>
  <si>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</si>
  <si>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</si>
  <si>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</si>
  <si>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</si>
  <si>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</si>
  <si>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</si>
  <si>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</si>
  <si>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</si>
  <si>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</si>
  <si>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</si>
  <si>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</si>
  <si>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</si>
  <si>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</si>
  <si>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</si>
  <si>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</si>
  <si>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</si>
  <si>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</si>
  <si>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</si>
  <si>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</si>
  <si>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</si>
  <si>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</si>
  <si>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</si>
  <si>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</si>
  <si>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</si>
  <si>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</si>
  <si>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</si>
  <si>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</si>
  <si>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</si>
  <si>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</si>
  <si>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</si>
  <si>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</si>
  <si>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</si>
  <si>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</si>
  <si>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</si>
  <si>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</si>
  <si>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</si>
  <si>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</si>
  <si>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</si>
  <si>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</si>
  <si>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</si>
  <si>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</si>
  <si>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</si>
  <si>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</si>
  <si>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</si>
  <si>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</si>
  <si>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</si>
  <si>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</si>
  <si>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</si>
  <si>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</si>
  <si>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</si>
  <si>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</si>
  <si>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</si>
  <si>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</si>
  <si>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</si>
  <si>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</si>
  <si>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</si>
  <si>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</si>
  <si>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</si>
  <si>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</si>
  <si>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</si>
  <si>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</si>
  <si>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</si>
  <si>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</si>
  <si>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</si>
  <si>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</si>
  <si>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</si>
  <si>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</si>
  <si>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</si>
  <si>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</si>
  <si>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</si>
  <si>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</si>
  <si>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</si>
  <si>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</si>
  <si>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</si>
  <si>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</si>
  <si>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</si>
  <si>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</si>
  <si>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</si>
  <si>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</si>
  <si>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</si>
  <si>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</si>
  <si>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</si>
  <si>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</si>
  <si>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</si>
  <si>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</si>
  <si>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</si>
  <si>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</si>
  <si>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</si>
  <si>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</si>
  <si>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</si>
  <si>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</si>
  <si>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</si>
  <si>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</si>
  <si>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</si>
  <si>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</si>
  <si>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</si>
  <si>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</si>
  <si>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</si>
  <si>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</si>
  <si>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</si>
  <si>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</si>
  <si>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</si>
  <si>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</si>
  <si>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</si>
  <si>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</si>
  <si>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</si>
  <si>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</si>
  <si>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</si>
  <si>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</si>
  <si>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</si>
  <si>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</si>
  <si>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</si>
  <si>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</si>
  <si>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</si>
  <si>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</si>
  <si>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</si>
  <si>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</si>
  <si>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</si>
  <si>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</si>
  <si>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</si>
  <si>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</si>
  <si>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</si>
  <si>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</si>
  <si>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</si>
  <si>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</si>
  <si>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</si>
  <si>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</si>
  <si>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</si>
  <si>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</si>
  <si>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</si>
  <si>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</si>
  <si>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</si>
  <si>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</si>
  <si>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</si>
  <si>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</si>
  <si>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</si>
  <si>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</si>
  <si>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</si>
  <si>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</si>
  <si>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</si>
  <si>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</si>
  <si>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</si>
  <si>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</si>
  <si>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</si>
  <si>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</si>
  <si>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</si>
  <si>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</si>
  <si>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</si>
  <si>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</si>
  <si>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</si>
  <si>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</si>
  <si>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</si>
  <si>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</si>
  <si>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</si>
  <si>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</si>
  <si>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</si>
  <si>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</si>
  <si>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</si>
  <si>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</si>
  <si>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</si>
  <si>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</si>
  <si>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</si>
  <si>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</si>
  <si>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</si>
  <si>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</si>
  <si>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</si>
  <si>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</si>
  <si>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</si>
  <si>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</si>
  <si>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</si>
  <si>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</si>
  <si>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</si>
  <si>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</si>
  <si>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</si>
  <si>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</si>
  <si>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</si>
  <si>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</si>
  <si>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</si>
  <si>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</si>
  <si>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</si>
  <si>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</si>
  <si>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</si>
  <si>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</si>
  <si>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</si>
  <si>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</si>
  <si>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</si>
  <si>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</si>
  <si>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</si>
  <si>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</si>
  <si>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</si>
  <si>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</si>
  <si>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</si>
  <si>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</si>
  <si>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</si>
  <si>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</si>
  <si>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</si>
  <si>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</si>
  <si>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</si>
  <si>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</si>
  <si>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</si>
  <si>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</si>
  <si>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</si>
  <si>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</si>
  <si>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</si>
  <si>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</si>
  <si>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</si>
  <si>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</si>
  <si>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</si>
  <si>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</si>
  <si>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</si>
  <si>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</si>
  <si>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</si>
  <si>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</si>
  <si>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</si>
  <si>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</si>
  <si>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</si>
  <si>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</si>
  <si>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</si>
  <si>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</si>
  <si>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</si>
  <si>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</si>
  <si>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</si>
  <si>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</si>
  <si>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</si>
  <si>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</si>
  <si>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</si>
  <si>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</si>
  <si>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</si>
  <si>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</si>
  <si>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</si>
  <si>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</si>
  <si>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</si>
  <si>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</si>
  <si>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</si>
  <si>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</si>
  <si>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</si>
  <si>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</si>
  <si>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</si>
  <si>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</si>
  <si>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</si>
  <si>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</si>
  <si>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</si>
  <si>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</si>
  <si>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</si>
  <si>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</si>
  <si>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</si>
  <si>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</si>
  <si>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</si>
  <si>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</si>
  <si>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</si>
  <si>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</si>
  <si>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</si>
  <si>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</si>
  <si>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</si>
  <si>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</si>
  <si>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</si>
  <si>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</si>
  <si>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</si>
  <si>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</si>
  <si>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</si>
  <si>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</si>
  <si>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</si>
  <si>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</si>
  <si>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</si>
  <si>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</si>
  <si>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</si>
  <si>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</si>
  <si>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</si>
  <si>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</si>
  <si>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</si>
  <si>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</si>
  <si>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</si>
  <si>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</si>
  <si>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</si>
  <si>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</si>
  <si>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</si>
  <si>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</si>
  <si>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</si>
  <si>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</si>
  <si>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</si>
  <si>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</si>
  <si>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</si>
  <si>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</si>
  <si>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</si>
  <si>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</si>
  <si>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</si>
  <si>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</si>
  <si>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</si>
  <si>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</si>
  <si>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</si>
  <si>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</si>
  <si>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</si>
  <si>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</si>
  <si>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</si>
  <si>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</si>
  <si>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</si>
  <si>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</si>
  <si>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</si>
  <si>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</si>
  <si>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</si>
  <si>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</si>
  <si>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</si>
  <si>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</si>
  <si>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</si>
  <si>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</si>
  <si>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</si>
  <si>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</si>
  <si>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</si>
  <si>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</si>
  <si>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</si>
  <si>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</si>
  <si>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</si>
  <si>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</si>
  <si>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</si>
  <si>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</si>
  <si>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</si>
  <si>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</si>
  <si>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</si>
  <si>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</si>
  <si>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</si>
  <si>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</si>
  <si>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</si>
  <si>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</si>
  <si>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</si>
  <si>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</si>
  <si>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</si>
  <si>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</si>
  <si>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</si>
  <si>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</si>
  <si>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</si>
  <si>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</si>
  <si>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</si>
  <si>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</si>
  <si>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</si>
  <si>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</si>
  <si>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</si>
  <si>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</si>
  <si>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</si>
  <si>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</si>
  <si>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</si>
  <si>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</si>
  <si>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</si>
  <si>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</si>
  <si>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</si>
  <si>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</si>
  <si>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</si>
  <si>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</si>
  <si>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</si>
  <si>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</si>
  <si>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</si>
  <si>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</si>
  <si>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</si>
  <si>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</si>
  <si>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</si>
  <si>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</si>
  <si>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</si>
  <si>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</si>
  <si>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</si>
  <si>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</si>
  <si>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</si>
  <si>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</si>
  <si>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</si>
  <si>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</si>
  <si>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</si>
  <si>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</si>
  <si>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</si>
  <si>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</si>
  <si>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</si>
  <si>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</si>
  <si>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</si>
  <si>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</si>
  <si>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</si>
  <si>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</si>
  <si>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</si>
  <si>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</si>
  <si>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</si>
  <si>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</si>
  <si>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</si>
  <si>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</si>
  <si>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</si>
  <si>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</si>
  <si>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</si>
  <si>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</si>
  <si>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</si>
  <si>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</si>
  <si>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</si>
  <si>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</si>
  <si>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</si>
  <si>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</si>
  <si>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</si>
  <si>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</si>
  <si>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</si>
  <si>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</si>
  <si>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</si>
  <si>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</si>
  <si>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</si>
  <si>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</si>
  <si>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</si>
  <si>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</si>
  <si>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</si>
  <si>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</si>
  <si>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</si>
  <si>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</si>
  <si>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</si>
  <si>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</si>
  <si>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45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</si>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</sst>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30" dataDxfId="29" headerRowBorderDxfId="27" tableBorderDxfId="28">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321.75904421296582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45984.707470138892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45984.707470138892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45984.707470138892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45984.707470138892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45984.707470138892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45984.707470138892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45984.707470138892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45984.707470138892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45984.707470138892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45984.707470138892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45984.707470138892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45984.707470138892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45984.707470138892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45984.707470138892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45984.707470138892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45984.707470138892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45984.707470138892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45984.707470138892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45984.707470138892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45984.707470138892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45984.707470138892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45984.707470138892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45984.707470138892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45984.707470138892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45984.707470138892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45984.707470138892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45984.707470138892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45984.707470138892</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45984.707470138892</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3C400483-A3E8-4B8B-9788-9BFF5D6C6602}"/>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159.70763217593048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0.3200511574104894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45984.707470138892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45984.707470138892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45984.707470138892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45984.707470138892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45984.707470138892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45984.707470138892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45984.707470138892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45984.707470138892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45984.707470138892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45984.707470138892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45984.707470138892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45984.707470138892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45984.707470138892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45984.707470138892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45984.707470138892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45984.707470138892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45984.707470138892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45984.707470138892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45984.707470138892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45984.707470138892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45984.707470138892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45984.707470138892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45984.707470138892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45984.707470138892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45984.707470138892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45984.707470138892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45984.707470138892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45984.707470138892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45984.707470138892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45984.707470138892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45984.707470138892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45984.707470138892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45984.707470138892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45984.707470138892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45984.707470138892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45984.707470138892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45984.707470138892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45984.707470138892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45984.707470138892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45984.707470138892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45984.707470138892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45984.707470138892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45984.707470138892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45984.707470138892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45984.707470138892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45984.707470138892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45984.707470138892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45984.707470138892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45984.707470138892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45984.707470138892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45984.707470138892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45984.707470138892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45984.707470138892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45984.707470138892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45984.707470138892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45984.707470138892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45984.707470138892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45984.707470138892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45984.707470138892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45984.707470138892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45984.707470138892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45984.707470138892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45984.707470138892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45984.707470138892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45984.707470138892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45984.707470138892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45984.707470138892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45984.707470138892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45984.707470138892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45984.707470138892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45984.707470138892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45984.707470138892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45984.707470138892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45984.707470138892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45984.707470138892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45984.707470138892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45984.707470138892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45984.707470138892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45984.707470138892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45984.707470138892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45984.707470138892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45984.707470138892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45984.707470138892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45984.707470138892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45984.707470138892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45984.707470138892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45984.707470138892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45984.707470138892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45984.707470138892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45984.707470138892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45984.707470138892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45984.707470138892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45984.707470138892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45984.707470138892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45984.707470138892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45984.707470138892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45984.707470138892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45984.707470138892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45984.707470138892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45984.707470138892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45984.707470138892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45984.707470138892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45984.707470138892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45984.707470138892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45984.707470138892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45984.707470138892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45984.707470138892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45984.707470138892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45984.707470138892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45984.707470138892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45984.707470138892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45984.707470138892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45984.707470138892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45984.707470138892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45984.707470138892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45984.707470138892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45984.707470138892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45984.707470138892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45984.707470138892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45984.707470138892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45984.707470138892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45984.707470138892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45984.707470138892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45984.707470138892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45984.707470138892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45984.707470138892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45984.707470138892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45984.707470138892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45984.707470138892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45984.707470138892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45984.707470138892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45984.707470138892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45984.707470138892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45984.707470138892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45984.707470138892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45984.707470138892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45984.707470138892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45984.707470138892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45984.707470138892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45984.707470138892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45984.707470138892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45984.707470138892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45984.707470138892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45984.707470138892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45984.707470138892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45984.707470138892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45984.707470138892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4.8916898151219357E-2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45984.707470138892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45984.707470138892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45984.707470138892</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45984.707470138892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45984.707470138892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45984.707470138892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45984.707470138892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45984.707470138892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45984.707470138892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45984.707470138892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45984.707470138892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45984.707470138892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45984.707470138892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45984.707470138892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45984.707470138892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45984.707470138892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45984.707470138892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45984.707470138892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45984.707470138892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45984.707470138892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45984.707470138892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45984.707470138892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45984.707470138892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45984.707470138892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45984.707470138892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45984.707470138892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45984.707470138892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45984.707470138892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45984.707470138892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45984.707470138892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45984.707470138892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45984.707470138892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45984.707470138892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45984.707470138892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45984.707470138892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45984.707470138892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45984.707470138892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45984.707470138892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45984.707470138892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45984.707470138892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45984.707470138892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45984.707470138892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45984.707470138892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45984.707470138892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45984.707470138892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45984.707470138892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45984.707470138892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45984.707470138892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45984.707470138892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45984.707470138892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45984.707470138892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45984.707470138892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45984.707470138892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45984.707470138892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45984.707470138892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45984.707470138892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45984.707470138892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45984.707470138892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45984.707470138892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45984.707470138892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45984.707470138892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45984.707470138892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45984.707470138892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45984.707470138892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45984.707470138892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45984.707470138892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45984.707470138892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45984.707470138892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45984.707470138892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45984.707470138892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45984.707470138892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45984.707470138892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45984.707470138892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45984.707470138892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45984.707470138892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45984.707470138892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45984.707470138892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45984.707470138892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45984.707470138892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45984.707470138892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45984.707470138892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45984.707470138892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45984.707470138892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45984.707470138892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45984.707470138892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45984.707470138892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45984.707470138892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45984.707470138892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45984.707470138892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45984.707470138892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45984.707470138892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45984.707470138892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45984.707470138892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45984.707470138892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45984.707470138892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45984.707470138892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45984.707470138892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45984.707470138892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45984.707470138892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45984.707470138892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45984.707470138892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45984.707470138892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45984.707470138892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45984.707470138892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45984.707470138892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45984.707470138892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45984.707470138892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45984.707470138892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45984.707470138892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45984.707470138892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45984.707470138892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45984.707470138892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45984.707470138892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45984.707470138892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45984.707470138892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45984.707470138892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45984.707470138892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45984.707470138892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45984.707470138892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45984.707470138892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45984.707470138892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45984.707470138892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45984.707470138892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45984.707470138892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45984.707470138892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45984.707470138892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45984.707470138892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45984.707470138892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45984.707470138892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45984.707470138892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45984.707470138892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45984.707470138892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45984.707470138892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45984.707470138892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45984.707470138892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45984.707470138892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45984.707470138892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45984.707470138892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45984.707470138892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45984.707470138892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45984.707470138892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45984.707470138892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45984.707470138892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45984.707470138892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45984.707470138892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45984.707470138892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45984.707470138892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45984.707470138892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45984.707470138892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45984.707470138892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45984.707470138892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45984.707470138892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45984.707470138892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45984.707470138892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45984.707470138892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45984.707470138892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45984.707470138892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45984.707470138892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45984.707470138892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45984.707470138892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45984.707470138892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45984.707470138892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45984.707470138892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45984.707470138892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45984.707470138892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45984.707470138892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45984.707470138892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45984.707470138892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45984.707470138892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45984.707470138892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45984.707470138892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45984.707470138892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45984.707470138892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45984.707470138892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45984.707470138892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45984.707470138892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45984.707470138892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45984.707470138892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45984.707470138892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45984.707470138892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45984.707470138892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45984.707470138892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45984.707470138892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45984.707470138892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45984.707470138892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45984.707470138892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45984.707470138892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45984.707470138892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45984.707470138892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45984.707470138892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45984.707470138892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45984.707470138892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45984.707470138892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45984.707470138892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45984.707470138892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45984.707470138892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45984.707470138892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45984.707470138892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45984.707470138892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45984.707470138892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45984.707470138892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45984.707470138892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45984.707470138892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45984.707470138892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45984.707470138892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45984.707470138892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45984.707470138892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45984.707470138892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45984.707470138892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45984.707470138892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45984.707470138892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45984.707470138892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45984.707470138892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45984.707470138892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45984.707470138892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45984.707470138892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45984.707470138892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45984.707470138892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45984.707470138892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45984.707470138892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45984.707470138892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45984.707470138892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45984.707470138892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45984.707470138892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45984.707470138892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45984.707470138892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45984.707470138892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45984.707470138892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45984.707470138892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45984.707470138892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45984.707470138892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45984.707470138892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45984.707470138892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45984.707470138892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45984.707470138892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45984.707470138892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45984.707470138892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45984.707470138892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45984.707470138892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45984.707470138892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45984.707470138892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45984.707470138892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45984.707470138892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45984.707470138892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45984.707470138892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45984.707470138892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45984.707470138892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45984.707470138892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45984.707470138892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45984.707470138892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45984.707470138892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45984.707470138892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45984.707470138892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45984.707470138892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45984.707470138892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45984.707470138892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45984.707470138892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45984.707470138892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45984.707470138892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45984.707470138892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45984.707470138892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45984.707470138892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45984.707470138892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45984.707470138892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45984.707470138892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45984.707470138892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45984.707470138892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45984.707470138892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45984.707470138892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45984.707470138892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45984.707470138892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45984.707470138892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45984.707470138892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45984.707470138892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45984.707470138892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45984.707470138892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45984.707470138892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45984.707470138892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45984.707470138892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45984.707470138892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45984.707470138892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45984.707470138892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45984.707470138892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45984.707470138892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45984.707470138892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45984.707470138892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45984.707470138892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45984.707470138892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45984.707470138892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45984.707470138892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45984.707470138892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45984.707470138892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45984.707470138892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45984.707470138892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45984.707470138892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45984.707470138892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45984.707470138892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45984.707470138892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45984.707470138892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45984.707470138892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45984.707470138892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45984.707470138892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45984.707470138892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45984.707470138892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45984.707470138892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45984.707470138892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45984.707470138892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45984.707470138892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45984.707470138892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45984.707470138892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45984.707470138892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45984.707470138892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45984.707470138892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45984.707470138892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45984.707470138892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45984.707470138892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45984.707470138892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45984.707470138892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45984.707470138892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45984.707470138892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45984.707470138892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45984.707470138892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45984.707470138892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45984.707470138892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45984.707470138892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45984.707470138892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45984.707470138892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45984.707470138892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45984.707470138892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45984.707470138892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45984.707470138892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45984.707470138892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45984.707470138892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45984.707470138892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45984.707470138892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45984.707470138892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45984.707470138892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45984.707470138892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45984.707470138892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45984.707470138892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45984.707470138892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45984.707470138892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45984.707470138892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45984.707470138892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45984.707470138892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45984.707470138892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45984.707470138892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45984.707470138892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45984.707470138892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45984.707470138892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45984.707470138892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45984.707470138892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45984.707470138892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45984.707470138892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45984.707470138892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45984.707470138892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45984.707470138892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45984.707470138892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45984.707470138892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45984.707470138892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45984.707470138892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45984.707470138892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45984.707470138892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45984.707470138892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45984.707470138892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45984.707470138892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45984.707470138892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45984.707470138892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45984.707470138892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45984.707470138892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45984.707470138892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45984.707470138892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45984.707470138892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45984.707470138892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45984.707470138892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45984.707470138892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45984.707470138892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45984.707470138892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45984.707470138892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45984.707470138892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45984.707470138892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45984.707470138892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45984.707470138892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45984.707470138892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45984.707470138892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45984.707470138892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45984.707470138892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45984.707470138892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45984.707470138892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45984.707470138892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45984.707470138892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45984.707470138892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45984.707470138892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45984.707470138892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45984.707470138892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45984.707470138892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45984.707470138892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45984.707470138892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45984.707470138892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45984.707470138892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45984.707470138892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45984.707470138892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45984.707470138892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45984.707470138892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45984.707470138892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45984.707470138892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45984.707470138892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45984.707470138892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45984.707470138892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45984.707470138892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45984.707470138892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45984.707470138892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45984.707470138892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45984.707470138892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45984.707470138892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45984.707470138892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45984.707470138892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45984.707470138892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45984.707470138892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45984.707470138892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45984.707470138892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45984.707470138892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45984.707470138892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45984.707470138892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45984.707470138892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45984.707470138892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45984.707470138892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45984.707470138892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45984.707470138892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45984.707470138892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45984.707470138892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45984.707470138892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45984.707470138892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45984.707470138892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45984.707470138892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45984.707470138892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45984.707470138892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45984.707470138892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45984.707470138892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45984.707470138892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45984.707470138892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45984.707470138892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45984.707470138892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45984.707470138892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45984.707470138892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45984.707470138892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45984.707470138892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45984.707470138892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45984.707470138892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45984.707470138892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45984.707470138892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45984.707470138892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45984.707470138892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45984.707470138892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45984.707470138892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45984.707470138892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45984.707470138892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45984.707470138892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45984.707470138892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45984.707470138892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45984.707470138892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45984.707470138892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45984.707470138892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45984.707470138892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45984.707470138892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45984.707470138892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45984.707470138892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45984.707470138892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45984.707470138892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45984.707470138892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45984.707470138892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45984.707470138892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45984.707470138892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45984.707470138892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45984.707470138892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45984.707470138892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45984.707470138892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45984.707470138892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45984.707470138892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45984.707470138892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45984.707470138892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45984.707470138892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45984.707470138892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45984.707470138892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45984.707470138892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45984.707470138892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45984.707470138892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45984.707470138892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45984.707470138892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45984.707470138892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45984.707470138892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45984.707470138892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45984.707470138892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45984.707470138892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45984.707470138892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45984.707470138892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45984.707470138892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45984.707470138892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45984.707470138892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45984.707470138892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45984.707470138892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45984.707470138892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45984.707470138892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45984.707470138892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45984.707470138892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45984.707470138892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45984.707470138892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45984.707470138892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45984.707470138892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45984.707470138892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45984.707470138892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45984.707470138892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45984.707470138892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45984.707470138892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45984.707470138892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45984.707470138892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45984.707470138892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45984.707470138892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45984.707470138892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45984.707470138892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45984.707470138892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45984.707470138892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45984.707470138892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45984.707470138892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45984.707470138892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45984.707470138892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45984.707470138892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45984.707470138892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45984.707470138892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45984.707470138892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45984.707470138892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45984.707470138892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45984.707470138892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45984.707470138892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45984.707470138892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45984.707470138892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45984.707470138892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45984.707470138892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45984.707470138892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45984.707470138892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45984.707470138892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45984.707470138892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45984.707470138892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45984.707470138892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45984.707470138892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45984.707470138892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45984.707470138892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45984.707470138892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45984.707470138892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45984.707470138892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45984.707470138892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45984.707470138892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45984.707470138892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45984.707470138892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45984.707470138892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45984.707470138892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45984.707470138892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45984.707470138892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45984.707470138892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45984.707470138892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45984.707470138892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45984.707470138892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45984.707470138892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45984.707470138892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45984.707470138892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45984.707470138892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45984.707470138892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45984.707470138892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45984.707470138892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45984.707470138892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45984.707470138892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45984.707470138892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45984.707470138892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45984.707470138892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45984.707470138892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45984.707470138892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45984.707470138892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45984.707470138892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45984.707470138892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45984.707470138892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45984.707470138892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45984.707470138892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45984.707470138892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45984.707470138892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45984.707470138892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45984.707470138892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45984.707470138892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45984.707470138892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45984.707470138892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45984.707470138892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45984.707470138892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45984.707470138892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45984.707470138892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45984.707470138892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45984.707470138892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45984.707470138892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45984.707470138892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45984.707470138892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45984.707470138892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45984.707470138892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45984.707470138892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45984.707470138892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45984.707470138892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45984.707470138892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45984.707470138892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45984.707470138892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45984.707470138892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45984.707470138892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45984.707470138892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45984.707470138892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45984.707470138892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45984.707470138892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45984.707470138892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45984.707470138892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45984.707470138892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45984.707470138892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45984.707470138892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45984.707470138892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45984.707470138892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45984.707470138892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45984.707470138892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45984.707470138892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45984.707470138892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45984.707470138892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45984.707470138892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45984.707470138892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45984.707470138892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45984.707470138892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45984.707470138892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45984.707470138892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45984.707470138892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45984.707470138892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45984.707470138892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45984.707470138892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45984.707470138892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45984.707470138892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45984.707470138892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45984.707470138892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45984.707470138892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45984.707470138892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45984.707470138892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45984.707470138892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45984.707470138892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45984.707470138892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45984.707470138892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45984.707470138892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45984.707470138892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45984.707470138892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45984.707470138892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45984.707470138892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45984.707470138892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45984.707470138892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45984.707470138892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45984.707470138892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45984.707470138892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45984.707470138892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45984.707470138892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45984.707470138892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45984.707470138892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45984.707470138892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45984.707470138892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45984.707470138892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45984.707470138892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45984.707470138892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45984.707470138892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45984.707470138892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45984.707470138892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45984.707470138892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45984.707470138892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45984.707470138892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45984.707470138892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45984.707470138892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45984.707470138892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45984.707470138892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45984.707470138892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45984.707470138892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45984.707470138892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45984.707470138892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45984.707470138892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45984.707470138892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45984.707470138892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45984.707470138892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45984.707470138892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45984.707470138892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45984.707470138892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45984.707470138892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45984.707470138892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45984.707470138892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45984.707470138892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45984.707470138892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45984.707470138892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45984.707470138892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45984.707470138892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45984.707470138892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45984.707470138892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45984.707470138892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45984.707470138892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45984.707470138892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45984.707470138892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45984.707470138892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45984.707470138892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45984.707470138892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45984.707470138892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45984.707470138892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45984.707470138892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45984.707470138892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45984.707470138892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45984.707470138892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45984.707470138892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45984.707470138892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45984.707470138892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45984.707470138892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45984.707470138892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45984.707470138892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45984.707470138892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45984.707470138892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45984.707470138892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45984.707470138892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45984.707470138892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45984.707470138892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45984.707470138892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45984.707470138892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45984.707470138892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45984.707470138892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45984.707470138892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45984.707470138892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45984.707470138892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45984.707470138892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45984.707470138892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45984.707470138892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45984.707470138892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45984.707470138892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45984.707470138892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45984.707470138892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45984.707470138892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45984.707470138892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45984.707470138892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45984.707470138892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45984.707470138892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45984.707470138892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45984.707470138892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45984.707470138892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45984.707470138892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45984.707470138892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45984.707470138892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45984.707470138892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45984.707470138892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45984.707470138892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45984.707470138892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45984.707470138892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45984.707470138892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45984.707470138892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45984.707470138892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45984.707470138892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45984.707470138892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45984.707470138892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45984.707470138892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45984.707470138892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45984.707470138892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45984.707470138892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45984.707470138892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45984.707470138892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45984.707470138892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45984.707470138892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45984.707470138892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45984.707470138892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45984.707470138892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45984.707470138892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45984.707470138892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45984.707470138892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45984.707470138892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45984.707470138892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45984.707470138892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45984.707470138892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45984.707470138892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45984.707470138892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45984.707470138892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45984.707470138892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45984.707470138892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45984.707470138892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45984.707470138892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45984.707470138892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45984.707470138892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45984.707470138892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45984.707470138892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45984.707470138892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45984.707470138892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45984.707470138892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45984.707470138892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45984.707470138892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45984.707470138892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45984.707470138892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45984.707470138892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45984.707470138892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45984.707470138892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45984.707470138892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45984.707470138892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45984.707470138892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45984.707470138892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45984.707470138892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45984.707470138892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45984.707470138892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45984.707470138892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45984.707470138892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45984.707470138892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45984.707470138892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45984.707470138892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45984.707470138892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45984.707470138892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45984.707470138892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45984.707470138892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45984.707470138892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45984.707470138892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45984.707470138892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45984.707470138892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45984.707470138892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45984.707470138892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45984.707470138892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45984.707470138892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45984.707470138892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45984.707470138892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45984.707470138892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45984.707470138892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45984.707470138892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45984.707470138892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45984.707470138892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45984.707470138892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45984.707470138892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45984.707470138892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45984.707470138892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45984.707470138892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45984.707470138892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45984.707470138892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45984.707470138892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45984.707470138892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45984.707470138892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45984.707470138892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45984.707470138892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45984.707470138892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45984.707470138892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45984.707470138892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45984.707470138892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45984.707470138892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45984.707470138892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45984.707470138892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45984.707470138892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45984.707470138892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45984.707470138892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45984.707470138892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45984.707470138892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45984.707470138892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45984.707470138892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45984.707470138892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45984.707470138892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45984.707470138892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45984.707470138892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45984.707470138892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45984.707470138892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45984.707470138892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45984.707470138892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45984.707470138892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45984.707470138892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45984.707470138892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45984.707470138892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45984.707470138892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45984.707470138892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45984.707470138892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45984.707470138892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45984.707470138892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45984.707470138892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45984.707470138892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45984.707470138892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45984.707470138892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45984.707470138892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45984.707470138892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45984.707470138892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45984.707470138892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45984.707470138892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45984.707470138892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45984.707470138892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45984.707470138892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45984.707470138892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45984.707470138892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45984.707470138892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45984.707470138892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45984.707470138892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45984.707470138892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45984.707470138892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45984.707470138892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45984.707470138892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45984.707470138892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45984.707470138892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45984.707470138892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45984.707470138892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45984.707470138892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45984.707470138892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45984.707470138892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45984.707470138892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45984.707470138892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45984.707470138892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45984.707470138892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45984.707470138892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45984.707470138892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45984.707470138892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45984.707470138892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45984.707470138892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45984.707470138892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45984.707470138892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45984.707470138892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45984.707470138892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45984.707470138892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45984.707470138892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45984.707470138892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45984.707470138892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45984.707470138892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45984.707470138892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45984.707470138892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45984.707470138892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45984.707470138892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45984.707470138892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45984.707470138892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45984.707470138892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45984.707470138892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45984.707470138892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45984.707470138892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45984.707470138892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45984.707470138892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45984.707470138892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45984.707470138892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45984.707470138892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45984.707470138892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45984.707470138892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45984.707470138892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45984.707470138892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45984.707470138892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45984.707470138892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45984.707470138892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45984.707470138892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45984.707470138892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45984.707470138892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45984.707470138892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45984.707470138892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45984.707470138892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45984.707470138892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45984.707470138892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45984.707470138892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45984.707470138892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45984.707470138892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45984.707470138892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45984.707470138892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45984.707470138892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45984.707470138892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45984.707470138892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45984.707470138892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45984.707470138892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45984.707470138892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45984.707470138892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45984.707470138892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45984.707470138892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45984.707470138892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45984.707470138892</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281.22675254629576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0.21435671296785586</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45984.707470138892</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0.1452363425923977</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4.9090509259258397E-2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R4</v>
      </c>
      <c r="C7" s="93">
        <v>1</v>
      </c>
      <c r="D7" s="91" t="s">
        <v>29913</v>
      </c>
      <c r="E7" s="94"/>
      <c r="F7" s="95"/>
      <c r="G7" s="96">
        <f t="shared" ca="1" si="0"/>
        <v>45984.707470138892</v>
      </c>
      <c r="H7" s="95">
        <v>45984.695104166669</v>
      </c>
      <c r="I7" s="113" t="str">
        <f>IFERROR(VLOOKUP(D7,DB!A:F,6,0),"")</f>
        <v>SCECO</v>
      </c>
      <c r="J7" s="113" t="str">
        <f>IFERROR(VLOOKUP(D7,DB!A:G,7,0),"")</f>
        <v>Vandalized</v>
      </c>
      <c r="K7" s="97" t="s">
        <v>39119</v>
      </c>
      <c r="L7" s="91" t="str">
        <f>IFERROR(VLOOKUP(D7,DB!A:I,9,0),"")</f>
        <v>Latis</v>
      </c>
    </row>
    <row r="8" spans="1:16" ht="15" customHeight="1">
      <c r="A8" s="113"/>
      <c r="B8" s="113" t="str">
        <f>IFERROR(VLOOKUP(D8,DB!A:K,11,0),"")</f>
        <v/>
      </c>
      <c r="C8" s="93"/>
      <c r="D8" s="91"/>
      <c r="E8" s="94"/>
      <c r="F8" s="95"/>
      <c r="G8" s="96">
        <f t="shared" ca="1" si="0"/>
        <v>45984.707470138892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45984.707470138892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45984.707470138892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45984.707470138892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45984.707470138892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45984.707470138892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45984.707470138892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45984.707470138892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45984.707470138892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45984.707470138892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45984.707470138892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45984.707470138892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45984.707470138892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45984.707470138892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45984.707470138892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45984.707470138892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45984.707470138892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45984.707470138892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45984.707470138892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45984.707470138892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45984.707470138892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45984.707470138892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45984.707470138892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45984.707470138892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45984.707470138892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45984.707470138892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45984.707470138892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45984.707470138892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45984.707470138892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45984.707470138892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45984.707470138892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45984.707470138892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45984.707470138892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45984.707470138892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45984.707470138892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45984.707470138892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45984.707470138892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45984.707470138892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45984.707470138892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45984.707470138892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45984.707470138892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45984.707470138892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45984.707470138892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45984.707470138892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45984.707470138892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45984.707470138892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45984.707470138892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45984.707470138892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45984.707470138892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45984.707470138892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45984.707470138892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45984.707470138892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45984.707470138892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45984.707470138892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45984.707470138892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45984.707470138892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45984.707470138892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45984.707470138892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45984.707470138892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45984.707470138892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45984.707470138892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45984.707470138892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45984.707470138892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45984.707470138892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45984.707470138892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45984.707470138892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45984.707470138892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45984.707470138892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45984.707470138892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45984.707470138892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45984.707470138892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45984.707470138892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45984.707470138892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45984.707470138892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45984.707470138892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45984.707470138892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45984.707470138892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45984.707470138892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45984.707470138892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45984.707470138892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45984.707470138892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45984.707470138892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45984.707470138892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45984.707470138892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45984.707470138892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45984.707470138892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45984.707470138892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45984.707470138892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45984.707470138892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45984.707470138892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45984.707470138892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45984.707470138892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45984.707470138892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45984.707470138892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45984.707470138892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45984.707470138892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45984.707470138892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45984.707470138892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45984.707470138892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45984.707470138892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45984.707470138892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45984.707470138892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45984.707470138892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45984.707470138892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45984.707470138892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45984.707470138892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45984.707470138892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45984.707470138892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45984.707470138892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45984.707470138892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45984.707470138892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45984.707470138892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45984.707470138892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45984.707470138892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45984.707470138892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45984.707470138892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45984.707470138892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45984.707470138892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45984.707470138892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45984.707470138892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45984.707470138892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45984.707470138892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45984.707470138892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45984.707470138892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45984.707470138892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45984.707470138892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45984.707470138892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45984.707470138892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45984.707470138892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45984.707470138892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45984.707470138892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45984.707470138892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45984.707470138892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45984.707470138892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45984.707470138892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45984.707470138892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45984.707470138892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45984.707470138892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45984.707470138892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45984.707470138892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45984.707470138892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45984.707470138892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45984.707470138892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45984.707470138892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45984.707470138892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45984.707470138892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45984.707470138892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45984.707470138892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45984.707470138892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45984.707470138892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45984.707470138892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45984.707470138892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45984.707470138892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45984.707470138892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45984.707470138892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45984.707470138892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45984.707470138892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45984.707470138892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45984.707470138892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45984.707470138892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45984.707470138892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45984.707470138892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45984.707470138892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45984.707470138892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45984.707470138892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45984.707470138892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45984.707470138892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45984.707470138892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45984.707470138892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45984.707470138892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45984.707470138892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45984.707470138892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45984.707470138892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45984.707470138892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45984.707470138892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45984.707470138892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45984.707470138892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45984.707470138892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45984.707470138892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45984.707470138892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45984.707470138892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45984.707470138892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45984.707470138892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45984.707470138892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45984.707470138892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45984.707470138892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45984.707470138892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45984.707470138892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45984.707470138892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45984.707470138892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45984.707470138892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45984.707470138892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45984.707470138892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45984.707470138892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45984.707470138892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45984.707470138892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45984.707470138892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45984.707470138892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45984.707470138892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45984.707470138892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45984.707470138892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45984.707470138892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45984.707470138892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45984.707470138892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45984.707470138892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45984.707470138892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45984.707470138892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45984.707470138892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45984.707470138892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45984.707470138892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45984.707470138892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45984.707470138892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45984.707470138892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45984.707470138892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45984.707470138892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45984.707470138892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45984.707470138892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45984.707470138892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45984.707470138892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45984.707470138892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45984.707470138892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45984.707470138892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45984.707470138892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45984.707470138892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45984.707470138892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45984.707470138892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45984.707470138892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45984.707470138892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45984.707470138892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45984.707470138892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45984.707470138892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45984.707470138892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45984.707470138892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45984.707470138892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45984.707470138892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45984.707470138892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45984.707470138892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45984.707470138892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45984.707470138892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45984.707470138892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45984.707470138892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45984.707470138892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45984.707470138892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45984.707470138892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45984.707470138892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45984.707470138892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45984.707470138892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45984.707470138892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45984.707470138892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45984.707470138892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45984.707470138892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45984.707470138892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45984.707470138892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45984.707470138892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45984.707470138892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45984.707470138892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45984.707470138892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45984.707470138892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45984.707470138892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45984.707470138892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45984.707470138892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45984.707470138892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45984.707470138892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45984.707470138892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45984.707470138892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45984.707470138892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45984.707470138892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45984.707470138892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45984.707470138892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45984.707470138892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45984.707470138892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45984.707470138892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45984.707470138892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45984.707470138892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45984.707470138892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45984.707470138892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45984.707470138892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45984.707470138892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45984.707470138892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45984.707470138892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45984.707470138892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45984.707470138892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45984.707470138892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45984.707470138892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45984.707470138892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45984.707470138892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45984.707470138892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45984.707470138892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45984.707470138892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45984.707470138892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45984.707470138892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45984.707470138892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45984.707470138892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45984.707470138892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45984.707470138892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45984.707470138892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45984.707470138892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45984.707470138892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45984.707470138892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45984.707470138892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45984.707470138892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45984.707470138892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45984.707470138892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45984.707470138892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45984.707470138892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45984.707470138892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45984.707470138892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45984.707470138892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45984.707470138892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45984.707470138892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45984.707470138892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45984.707470138892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45984.707470138892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45984.707470138892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45984.707470138892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45984.707470138892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45984.707470138892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45984.707470138892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45984.707470138892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45984.707470138892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45984.707470138892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45984.707470138892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45984.707470138892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45984.707470138892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45984.707470138892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45984.707470138892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45984.707470138892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45984.707470138892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45984.707470138892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45984.707470138892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45984.707470138892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45984.707470138892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45984.707470138892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45984.707470138892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45984.707470138892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45984.707470138892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45984.707470138892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45984.707470138892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45984.707470138892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45984.707470138892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45984.707470138892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45984.707470138892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45984.707470138892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45984.707470138892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45984.707470138892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45984.707470138892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45984.707470138892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45984.707470138892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45984.707470138892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45984.707470138892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45984.707470138892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45984.707470138892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45984.707470138892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45984.707470138892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45984.707470138892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45984.707470138892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45984.707470138892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45984.707470138892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45984.707470138892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45984.707470138892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45984.707470138892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45984.707470138892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45984.707470138892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45984.707470138892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45984.707470138892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45984.707470138892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45984.707470138892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45984.707470138892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45984.707470138892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45984.707470138892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45984.707470138892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45984.707470138892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45984.707470138892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45984.707470138892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45984.707470138892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45984.707470138892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45984.707470138892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45984.707470138892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45984.707470138892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45984.707470138892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45984.707470138892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45984.707470138892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45984.707470138892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45984.707470138892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45984.707470138892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45984.707470138892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45984.707470138892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45984.707470138892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45984.707470138892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45984.707470138892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45984.707470138892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45984.707470138892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45984.707470138892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45984.707470138892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45984.707470138892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45984.707470138892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45984.707470138892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45984.707470138892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45984.707470138892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45984.707470138892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45984.707470138892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45984.707470138892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45984.707470138892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45984.707470138892</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7"/>
  <sheetViews>
    <sheetView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92.875409953703638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58.518592824075313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36.046359027779545</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3.3341715277783806</v>
      </c>
      <c r="H5" s="122">
        <v>45981.360798611109</v>
      </c>
      <c r="I5" s="109" t="str">
        <f>IFERROR(VLOOKUP(D5,DB!A:F,6,0),"")</f>
        <v>SCECO</v>
      </c>
      <c r="J5" s="109" t="str">
        <f>IFERROR(VLOOKUP(D5,DB!A:G,7,0),"")</f>
        <v>Dead</v>
      </c>
      <c r="K5" s="109" t="s">
        <v>39127</v>
      </c>
      <c r="L5" s="109" t="str">
        <f>IFERROR(VLOOKUP(D5,DB!A:I,9,0),"")</f>
        <v>Latis</v>
      </c>
    </row>
    <row r="6" spans="1:13" ht="30.75">
      <c r="A6" s="109" t="s">
        <v>39128</v>
      </c>
      <c r="B6" s="109" t="s">
        <v>5443</v>
      </c>
      <c r="C6" s="109">
        <v>1</v>
      </c>
      <c r="D6" s="109" t="s">
        <v>39129</v>
      </c>
      <c r="E6" s="109" t="s">
        <v>39021</v>
      </c>
      <c r="F6" s="122">
        <v>45984.531875000001</v>
      </c>
      <c r="G6" s="111">
        <f ca="1">IFERROR(NOW()-F6,"")</f>
        <v>0.17559513889136724</v>
      </c>
      <c r="H6" s="122">
        <v>45984.501759259256</v>
      </c>
      <c r="I6" s="109" t="str">
        <f>IFERROR(VLOOKUP(D6,DB!A:F,6,0),"")</f>
        <v/>
      </c>
      <c r="J6" s="109" t="str">
        <f>IFERROR(VLOOKUP(D6,DB!A:G,7,0),"")</f>
        <v/>
      </c>
      <c r="K6" s="109" t="s">
        <v>39130</v>
      </c>
      <c r="L6" s="109" t="str">
        <f>IFERROR(VLOOKUP(D6,DB!A:I,9,0),"")</f>
        <v/>
      </c>
    </row>
    <row r="7" spans="1:13">
      <c r="A7" s="109"/>
      <c r="B7" s="109" t="str">
        <f>IFERROR(VLOOKUP(D7,DB!A:K,11,0),"")</f>
        <v/>
      </c>
      <c r="C7" s="109"/>
      <c r="D7" s="109"/>
      <c r="E7" s="109"/>
      <c r="F7" s="109"/>
      <c r="G7" s="111">
        <f ca="1">IFERROR(NOW()-F7,"")</f>
        <v>45984.707470138892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45984.707470138892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45984.707470138892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45984.707470138892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45984.707470138892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45984.707470138892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45984.707470138892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45984.707470138892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45984.707470138892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45984.707470138892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45984.707470138892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45984.707470138892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45984.707470138892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45984.707470138892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45984.707470138892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45984.707470138892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45984.707470138892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45984.707470138892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45984.707470138892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45984.707470138892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45984.707470138892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45984.707470138892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45984.707470138892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45984.707470138892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45984.707470138892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45984.707470138892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45984.707470138892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45984.707470138892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45984.707470138892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45984.707470138892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45984.707470138892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45984.707470138892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45984.707470138892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45984.707470138892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45984.707470138892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45984.707470138892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45984.707470138892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45984.707470138892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45984.707470138892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45984.707470138892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45984.707470138892</v>
      </c>
      <c r="H47" s="109"/>
      <c r="I47" s="109" t="str">
        <f>IFERROR(VLOOKUP(D47,DB!A:F,6,0),"")</f>
        <v/>
      </c>
      <c r="J47" s="109" t="str">
        <f>IFERROR(VLOOKUP(D47,DB!A:G,7,0),"")</f>
        <v/>
      </c>
      <c r="K47" s="109"/>
      <c r="L47" s="109" t="str">
        <f>IFERROR(VLOOKUP(D47,DB!A:I,9,0),"")</f>
        <v/>
      </c>
    </row>
    <row r="48" spans="1:12">
      <c r="A48" s="125"/>
      <c r="B48" s="125" t="str">
        <f>IFERROR(VLOOKUP(D48,DB!A:K,11,0),"")</f>
        <v/>
      </c>
      <c r="C48" s="125"/>
      <c r="D48" s="125"/>
      <c r="E48" s="125"/>
      <c r="F48" s="126"/>
      <c r="G48" s="111">
        <f ca="1">IFERROR(NOW()-F48,"")</f>
        <v>45984.707470138892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45984.707470138892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45984.707470138892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45984.707470138892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45984.707470138892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45984.707470138892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45984.707470138892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45984.707470138892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45984.707470138892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45984.707470138892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45984.707470138892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45984.707470138892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45984.707470138892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45984.707470138892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45984.707470138892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45984.707470138892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45984.707470138892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45984.707470138892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45984.707470138892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45984.707470138892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45984.707470138892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45984.707470138892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45984.707470138892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45984.707470138892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45984.707470138892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45984.707470138892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45984.707470138892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45984.707470138892</v>
      </c>
      <c r="H75" s="126"/>
      <c r="I75" s="125" t="str">
        <f>IFERROR(VLOOKUP(D75,DB!A:F,6,0),"")</f>
        <v/>
      </c>
      <c r="J75" s="125" t="str">
        <f>IFERROR(VLOOKUP(D75,DB!A:G,7,0),"")</f>
        <v/>
      </c>
      <c r="K75" s="125"/>
      <c r="L75" s="125" t="str">
        <f>IFERROR(VLOOKUP(D75,DB!A:I,9,0),"")</f>
        <v/>
      </c>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45984.707470138892</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45984.707470138892</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45984.707470138892</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45984.707470138892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45984.707470138892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45984.707470138892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45984.707470138892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45984.707470138892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45984.707470138892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45984.707470138892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45984.707470138892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45984.707470138892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45984.707470138892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45984.707470138892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45984.707470138892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45984.707470138892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45984.707470138892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45984.707470138892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45984.707470138892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45984.707470138892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45984.707470138892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45984.707470138892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45984.707470138892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45984.707470138892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45984.707470138892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45984.707470138892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45984.707470138892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45984.707470138892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45984.707470138892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45984.707470138892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45984.707470138892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45984.707470138892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45984.707470138892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45984.707470138892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45984.707470138892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45984.707470138892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45984.707470138892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45984.707470138892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45984.707470138892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45984.707470138892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45984.707470138892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45984.707470138892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45984.707470138892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45984.707470138892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2025-11-23T13:59:42Z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