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075" documentId="13_ncr:1_{F6CB121F-512D-4AA6-A0C1-0FB36C537598}" xr6:coauthVersionLast="47" xr6:coauthVersionMax="47" xr10:uidLastSave="{14B16E43-7B3F-419D-A3AB-EC9C61E78A15}"/>
  <bookViews>
    <workbookView xWindow="-109" yWindow="-109" windowWidth="26301" windowHeight="14169" firstSheet="2"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21" i="1"/>
  <c r="B22" i="1"/>
  <c r="B23" i="1"/>
  <c r="B24" i="1"/>
  <c r="B6" i="4"/>
  <c r="I4" i="1"/>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227" i="2"/>
  <c r="G227" i="2"/>
  <c r="I227" i="2"/>
  <c r="J227" i="2"/>
  <c r="L227"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I4" i="4"/>
  <c r="J4" i="4"/>
  <c r="B3" i="4"/>
  <c r="I3" i="4"/>
  <c r="J3" i="4"/>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G3" i="1"/>
  <c r="G4"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B4" i="4"/>
  <c r="B5"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alcChain>
</file>

<file path=xl/sharedStrings.xml><?xml version="1.0" encoding="utf-8"?>
<sst xmlns="http://schemas.openxmlformats.org/spreadsheetml/2006/main" count="179009" uniqueCount="39097">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</sst>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7" totalsRowShown="0" headerRowDxfId="157" dataDxfId="156" headerRowBorderDxfId="154" tableBorderDxfId="155" totalsRowBorderDxfId="153">
  <autoFilter ref="A1:CJ2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9" totalsRowShown="0" headerRowDxfId="64" dataDxfId="63" headerRowBorderDxfId="61" tableBorderDxfId="62">
  <autoFilter ref="A1:L111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2" totalsRowShown="0" headerRowDxfId="48" dataDxfId="47" headerRowBorderDxfId="45" tableBorderDxfId="46" totalsRowBorderDxfId="44">
  <autoFilter ref="A1:L22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5" totalsRowShown="0" headerRowDxfId="15" dataDxfId="14" headerRowBorderDxfId="12" tableBorderDxfId="13">
  <autoFilter ref="A1:L13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tabSelected="1" workbookViewId="0">
      <selection activeCell="C7" sqref="C7"/>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292.74504375000106</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12.25005532407522</v>
      </c>
      <c r="H3" s="137">
        <v>45943.437442129631</v>
      </c>
      <c r="I3" s="135" t="str">
        <f>IFERROR(VLOOKUP(D3,DB!A:F,6,0),"")</f>
        <v>Generator-SG</v>
      </c>
      <c r="J3" s="135" t="str">
        <f>IFERROR(VLOOKUP(D3,DB!A:G,7,0),"")</f>
        <v>Vandalized</v>
      </c>
      <c r="K3" s="139" t="s">
        <v>39001</v>
      </c>
      <c r="L3" s="140" t="str">
        <f>IFERROR(VLOOKUP(D3,DB!A:I,9,0),"")</f>
        <v>Latis</v>
      </c>
    </row>
    <row r="4" spans="1:15" ht="15" customHeight="1">
      <c r="A4" s="146"/>
      <c r="B4" s="170" t="str">
        <f>IFERROR(VLOOKUP(D4,DB!A:K,11,0),"")</f>
        <v/>
      </c>
      <c r="C4" s="147"/>
      <c r="D4" s="147"/>
      <c r="E4" s="169"/>
      <c r="F4" s="149"/>
      <c r="G4" s="150">
        <f ca="1">IFERROR(NOW()-F4,"")</f>
        <v>45955.693469675927</v>
      </c>
      <c r="H4" s="149"/>
      <c r="I4" s="147" t="str">
        <f>IFERROR(VLOOKUP(D4,DB!A:F,6,0),"")</f>
        <v/>
      </c>
      <c r="J4" s="147" t="str">
        <f>IFERROR(VLOOKUP(D4,DB!A:G,7,0),"")</f>
        <v/>
      </c>
      <c r="K4" s="151"/>
      <c r="L4" s="152" t="str">
        <f>IFERROR(VLOOKUP(D4,DB!A:I,9,0),"")</f>
        <v/>
      </c>
    </row>
    <row r="5" spans="1:15" ht="15" customHeight="1">
      <c r="A5" s="134"/>
      <c r="B5" s="135" t="str">
        <f>IFERROR(VLOOKUP(D5,DB!A:K,11,0),"")</f>
        <v/>
      </c>
      <c r="C5" s="135"/>
      <c r="D5" s="135"/>
      <c r="E5" s="136"/>
      <c r="F5" s="137"/>
      <c r="G5" s="138">
        <f ca="1">IFERROR(NOW()-F5,"")</f>
        <v>45955.693469675927</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45955.693469675927</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45955.693469675927</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45955.693469675927</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45955.693469675927</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45955.693469675927</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45955.693469675927</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45955.693469675927</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45955.693469675927</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45955.693469675927</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45955.693469675927</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45955.693469675927</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45955.693469675927</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45955.693469675927</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45955.693469675927</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45955.693469675927</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45955.693469675927</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45955.693469675927</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45955.693469675927</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45955.693469675927</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45955.693469675927</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45955.693469675927</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45955.693469675927</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45955.693469675927</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45955.693469675927</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45955.693469675927</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45955.693469675927</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45955.693469675927</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45955.693469675927</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45955.693469675927</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45955.693469675927</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45955.693469675927</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45955.693469675927</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45955.693469675927</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45955.693469675927</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45955.693469675927</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45955.693469675927</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45955.693469675927</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45955.693469675927</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45955.693469675927</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45955.693469675927</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45955.693469675927</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45955.693469675927</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45955.693469675927</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45955.693469675927</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45955.693469675927</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45955.693469675927</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45955.693469675927</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45955.693469675927</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45955.693469675927</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45955.693469675927</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45955.693469675927</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45955.693469675927</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45955.693469675927</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45955.693469675927</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45955.693469675927</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CACB3C43-503E-4A67-A374-FE3838B4ED72}"/>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7"/>
  <sheetViews>
    <sheetView workbookViewId="0">
      <selection activeCell="D10" sqref="D10"/>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130.69363171296573</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11.197694212962233</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45955.693469675927</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45955.693469675927</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45955.693469675927</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45955.693469675927</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45955.693469675927</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45955.693469675927</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45955.693469675927</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45955.693469675927</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45955.693469675927</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45955.693469675927</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45955.693469675927</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45955.693469675927</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45955.693469675927</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45955.693469675927</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45955.693469675927</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45955.693469675927</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45955.693469675927</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45955.693469675927</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45955.693469675927</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45955.693469675927</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45955.693469675927</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45955.693469675927</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45955.693469675927</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45955.693469675927</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45955.693469675927</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45955.693469675927</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45955.693469675927</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45955.693469675927</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8" t="str">
        <f>IFERROR(VLOOKUP(D33,DB!A:K,11,0),"")</f>
        <v/>
      </c>
      <c r="C33" s="18"/>
      <c r="D33" s="18"/>
      <c r="E33" s="115"/>
      <c r="F33" s="116"/>
      <c r="G33" s="117">
        <f ca="1">IFERROR(NOW()-F33,"-")</f>
        <v>45955.693469675927</v>
      </c>
      <c r="H33" s="116"/>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8" t="str">
        <f>IFERROR(VLOOKUP(D34,DB!A:K,11,0),"")</f>
        <v/>
      </c>
      <c r="C34" s="18"/>
      <c r="D34" s="18"/>
      <c r="E34" s="115"/>
      <c r="F34" s="116"/>
      <c r="G34" s="117">
        <f ca="1">IFERROR(NOW()-F34,"-")</f>
        <v>45955.693469675927</v>
      </c>
      <c r="H34" s="116"/>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8" t="str">
        <f>IFERROR(VLOOKUP(D35,DB!A:K,11,0),"")</f>
        <v/>
      </c>
      <c r="C35" s="18"/>
      <c r="D35" s="18"/>
      <c r="E35" s="115"/>
      <c r="F35" s="116"/>
      <c r="G35" s="117">
        <f ca="1">IFERROR(NOW()-F35,"-")</f>
        <v>45955.693469675927</v>
      </c>
      <c r="H35" s="116"/>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8" t="str">
        <f>IFERROR(VLOOKUP(D36,DB!A:K,11,0),"")</f>
        <v/>
      </c>
      <c r="C36" s="18"/>
      <c r="D36" s="18"/>
      <c r="E36" s="115"/>
      <c r="F36" s="116"/>
      <c r="G36" s="117">
        <f ca="1">IFERROR(NOW()-F36,"-")</f>
        <v>45955.693469675927</v>
      </c>
      <c r="H36" s="116"/>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8" t="str">
        <f>IFERROR(VLOOKUP(D37,DB!A:K,11,0),"")</f>
        <v/>
      </c>
      <c r="C37" s="18"/>
      <c r="D37" s="18"/>
      <c r="E37" s="115"/>
      <c r="F37" s="116"/>
      <c r="G37" s="117">
        <f ca="1">IFERROR(NOW()-F37,"-")</f>
        <v>45955.693469675927</v>
      </c>
      <c r="H37" s="116"/>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8" t="str">
        <f>IFERROR(VLOOKUP(D38,DB!A:K,11,0),"")</f>
        <v/>
      </c>
      <c r="C38" s="18"/>
      <c r="D38" s="18"/>
      <c r="E38" s="115"/>
      <c r="F38" s="116"/>
      <c r="G38" s="117">
        <f ca="1">IFERROR(NOW()-F38,"-")</f>
        <v>45955.693469675927</v>
      </c>
      <c r="H38" s="116"/>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8" t="str">
        <f>IFERROR(VLOOKUP(D39,DB!A:K,11,0),"")</f>
        <v/>
      </c>
      <c r="C39" s="18"/>
      <c r="D39" s="18"/>
      <c r="E39" s="115"/>
      <c r="F39" s="116"/>
      <c r="G39" s="117">
        <f ca="1">IFERROR(NOW()-F39,"-")</f>
        <v>45955.693469675927</v>
      </c>
      <c r="H39" s="116"/>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8" t="str">
        <f>IFERROR(VLOOKUP(D40,DB!A:K,11,0),"")</f>
        <v/>
      </c>
      <c r="C40" s="18"/>
      <c r="D40" s="18"/>
      <c r="E40" s="115"/>
      <c r="F40" s="116"/>
      <c r="G40" s="117">
        <f ca="1">IFERROR(NOW()-F40,"-")</f>
        <v>45955.693469675927</v>
      </c>
      <c r="H40" s="116"/>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8" t="str">
        <f>IFERROR(VLOOKUP(D41,DB!A:K,11,0),"")</f>
        <v/>
      </c>
      <c r="C41" s="18"/>
      <c r="D41" s="18"/>
      <c r="E41" s="115"/>
      <c r="F41" s="116"/>
      <c r="G41" s="117">
        <f ca="1">IFERROR(NOW()-F41,"-")</f>
        <v>45955.693469675927</v>
      </c>
      <c r="H41" s="116"/>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8" t="str">
        <f>IFERROR(VLOOKUP(D42,DB!A:K,11,0),"")</f>
        <v/>
      </c>
      <c r="C42" s="18"/>
      <c r="D42" s="18"/>
      <c r="E42" s="115"/>
      <c r="F42" s="116"/>
      <c r="G42" s="117">
        <f ca="1">IFERROR(NOW()-F42,"-")</f>
        <v>45955.693469675927</v>
      </c>
      <c r="H42" s="116"/>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8" t="str">
        <f>IFERROR(VLOOKUP(D43,DB!A:K,11,0),"")</f>
        <v/>
      </c>
      <c r="C43" s="18"/>
      <c r="D43" s="18"/>
      <c r="E43" s="115"/>
      <c r="F43" s="116"/>
      <c r="G43" s="117">
        <f ca="1">IFERROR(NOW()-F43,"-")</f>
        <v>45955.693469675927</v>
      </c>
      <c r="H43" s="116"/>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8" t="str">
        <f>IFERROR(VLOOKUP(D44,DB!A:K,11,0),"")</f>
        <v/>
      </c>
      <c r="C44" s="18"/>
      <c r="D44" s="18"/>
      <c r="E44" s="115"/>
      <c r="F44" s="116"/>
      <c r="G44" s="117">
        <f ca="1">IFERROR(NOW()-F44,"-")</f>
        <v>45955.693469675927</v>
      </c>
      <c r="H44" s="116"/>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8" t="str">
        <f>IFERROR(VLOOKUP(D45,DB!A:K,11,0),"")</f>
        <v/>
      </c>
      <c r="C45" s="18"/>
      <c r="D45" s="18"/>
      <c r="E45" s="115"/>
      <c r="F45" s="116"/>
      <c r="G45" s="117">
        <f ca="1">IFERROR(NOW()-F45,"-")</f>
        <v>45955.693469675927</v>
      </c>
      <c r="H45" s="116"/>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8" t="str">
        <f>IFERROR(VLOOKUP(D46,DB!A:K,11,0),"")</f>
        <v/>
      </c>
      <c r="C46" s="18"/>
      <c r="D46" s="18"/>
      <c r="E46" s="115"/>
      <c r="F46" s="116"/>
      <c r="G46" s="117">
        <f ca="1">IFERROR(NOW()-F46,"-")</f>
        <v>45955.693469675927</v>
      </c>
      <c r="H46" s="116"/>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8" t="str">
        <f>IFERROR(VLOOKUP(D47,DB!A:K,11,0),"")</f>
        <v/>
      </c>
      <c r="C47" s="18"/>
      <c r="D47" s="18"/>
      <c r="E47" s="115"/>
      <c r="F47" s="116"/>
      <c r="G47" s="117">
        <f ca="1">IFERROR(NOW()-F47,"-")</f>
        <v>45955.693469675927</v>
      </c>
      <c r="H47" s="116"/>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8" t="str">
        <f>IFERROR(VLOOKUP(D48,DB!A:K,11,0),"")</f>
        <v/>
      </c>
      <c r="C48" s="18"/>
      <c r="D48" s="18"/>
      <c r="E48" s="115"/>
      <c r="F48" s="116"/>
      <c r="G48" s="117">
        <f ca="1">IFERROR(NOW()-F48,"-")</f>
        <v>45955.693469675927</v>
      </c>
      <c r="H48" s="116"/>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8" t="str">
        <f>IFERROR(VLOOKUP(D49,DB!A:K,11,0),"")</f>
        <v/>
      </c>
      <c r="C49" s="18"/>
      <c r="D49" s="18"/>
      <c r="E49" s="115"/>
      <c r="F49" s="116"/>
      <c r="G49" s="117">
        <f ca="1">IFERROR(NOW()-F49,"-")</f>
        <v>45955.693469675927</v>
      </c>
      <c r="H49" s="116"/>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8" t="str">
        <f>IFERROR(VLOOKUP(D50,DB!A:K,11,0),"")</f>
        <v/>
      </c>
      <c r="C50" s="18"/>
      <c r="D50" s="18"/>
      <c r="E50" s="115"/>
      <c r="F50" s="116"/>
      <c r="G50" s="117">
        <f ca="1">IFERROR(NOW()-F50,"-")</f>
        <v>45955.693469675927</v>
      </c>
      <c r="H50" s="116"/>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8" t="str">
        <f>IFERROR(VLOOKUP(D51,DB!A:K,11,0),"")</f>
        <v/>
      </c>
      <c r="C51" s="18"/>
      <c r="D51" s="18"/>
      <c r="E51" s="115"/>
      <c r="F51" s="116"/>
      <c r="G51" s="117">
        <f ca="1">IFERROR(NOW()-F51,"-")</f>
        <v>45955.693469675927</v>
      </c>
      <c r="H51" s="116"/>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8" t="str">
        <f>IFERROR(VLOOKUP(D52,DB!A:K,11,0),"")</f>
        <v/>
      </c>
      <c r="C52" s="18"/>
      <c r="D52" s="18"/>
      <c r="E52" s="115"/>
      <c r="F52" s="116"/>
      <c r="G52" s="117">
        <f ca="1">IFERROR(NOW()-F52,"-")</f>
        <v>45955.693469675927</v>
      </c>
      <c r="H52" s="116"/>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8" t="str">
        <f>IFERROR(VLOOKUP(D53,DB!A:K,11,0),"")</f>
        <v/>
      </c>
      <c r="C53" s="18"/>
      <c r="D53" s="18"/>
      <c r="E53" s="115"/>
      <c r="F53" s="116"/>
      <c r="G53" s="117">
        <f ca="1">IFERROR(NOW()-F53,"-")</f>
        <v>45955.693469675927</v>
      </c>
      <c r="H53" s="116"/>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8" t="str">
        <f>IFERROR(VLOOKUP(D54,DB!A:K,11,0),"")</f>
        <v/>
      </c>
      <c r="C54" s="18"/>
      <c r="D54" s="18"/>
      <c r="E54" s="115"/>
      <c r="F54" s="116"/>
      <c r="G54" s="117">
        <f ca="1">IFERROR(NOW()-F54,"-")</f>
        <v>45955.693469675927</v>
      </c>
      <c r="H54" s="116"/>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8" t="str">
        <f>IFERROR(VLOOKUP(D55,DB!A:K,11,0),"")</f>
        <v/>
      </c>
      <c r="C55" s="18"/>
      <c r="D55" s="18"/>
      <c r="E55" s="115"/>
      <c r="F55" s="116"/>
      <c r="G55" s="117">
        <f ca="1">IFERROR(NOW()-F55,"-")</f>
        <v>45955.693469675927</v>
      </c>
      <c r="H55" s="116"/>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8" t="str">
        <f>IFERROR(VLOOKUP(D56,DB!A:K,11,0),"")</f>
        <v/>
      </c>
      <c r="C56" s="18"/>
      <c r="D56" s="18"/>
      <c r="E56" s="115"/>
      <c r="F56" s="116"/>
      <c r="G56" s="117">
        <f ca="1">IFERROR(NOW()-F56,"-")</f>
        <v>45955.693469675927</v>
      </c>
      <c r="H56" s="116"/>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8" t="str">
        <f>IFERROR(VLOOKUP(D57,DB!A:K,11,0),"")</f>
        <v/>
      </c>
      <c r="C57" s="18"/>
      <c r="D57" s="18"/>
      <c r="E57" s="115"/>
      <c r="F57" s="116"/>
      <c r="G57" s="117">
        <f ca="1">IFERROR(NOW()-F57,"-")</f>
        <v>45955.693469675927</v>
      </c>
      <c r="H57" s="116"/>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8" t="str">
        <f>IFERROR(VLOOKUP(D58,DB!A:K,11,0),"")</f>
        <v/>
      </c>
      <c r="C58" s="18"/>
      <c r="D58" s="18"/>
      <c r="E58" s="115"/>
      <c r="F58" s="116"/>
      <c r="G58" s="117">
        <f ca="1">IFERROR(NOW()-F58,"-")</f>
        <v>45955.693469675927</v>
      </c>
      <c r="H58" s="116"/>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8" t="str">
        <f>IFERROR(VLOOKUP(D59,DB!A:K,11,0),"")</f>
        <v/>
      </c>
      <c r="C59" s="18"/>
      <c r="D59" s="18"/>
      <c r="E59" s="115"/>
      <c r="F59" s="116"/>
      <c r="G59" s="117">
        <f ca="1">IFERROR(NOW()-F59,"-")</f>
        <v>45955.693469675927</v>
      </c>
      <c r="H59" s="116"/>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8" t="str">
        <f>IFERROR(VLOOKUP(D60,DB!A:K,11,0),"")</f>
        <v/>
      </c>
      <c r="C60" s="18"/>
      <c r="D60" s="18"/>
      <c r="E60" s="115"/>
      <c r="F60" s="116"/>
      <c r="G60" s="117">
        <f ca="1">IFERROR(NOW()-F60,"-")</f>
        <v>45955.693469675927</v>
      </c>
      <c r="H60" s="116"/>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8" t="str">
        <f>IFERROR(VLOOKUP(D61,DB!A:K,11,0),"")</f>
        <v/>
      </c>
      <c r="C61" s="18"/>
      <c r="D61" s="18"/>
      <c r="E61" s="115"/>
      <c r="F61" s="116"/>
      <c r="G61" s="117">
        <f ca="1">IFERROR(NOW()-F61,"-")</f>
        <v>45955.693469675927</v>
      </c>
      <c r="H61" s="116"/>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8" t="str">
        <f>IFERROR(VLOOKUP(D62,DB!A:K,11,0),"")</f>
        <v/>
      </c>
      <c r="C62" s="18"/>
      <c r="D62" s="18"/>
      <c r="E62" s="115"/>
      <c r="F62" s="116"/>
      <c r="G62" s="117">
        <f ca="1">IFERROR(NOW()-F62,"-")</f>
        <v>45955.693469675927</v>
      </c>
      <c r="H62" s="116"/>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8" t="str">
        <f>IFERROR(VLOOKUP(D63,DB!A:K,11,0),"")</f>
        <v/>
      </c>
      <c r="C63" s="18"/>
      <c r="D63" s="18"/>
      <c r="E63" s="115"/>
      <c r="F63" s="116"/>
      <c r="G63" s="117">
        <f ca="1">IFERROR(NOW()-F63,"-")</f>
        <v>45955.693469675927</v>
      </c>
      <c r="H63" s="116"/>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8" t="str">
        <f>IFERROR(VLOOKUP(D64,DB!A:K,11,0),"")</f>
        <v/>
      </c>
      <c r="C64" s="18"/>
      <c r="D64" s="18"/>
      <c r="E64" s="115"/>
      <c r="F64" s="116"/>
      <c r="G64" s="117">
        <f ca="1">IFERROR(NOW()-F64,"-")</f>
        <v>45955.693469675927</v>
      </c>
      <c r="H64" s="116"/>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8" t="str">
        <f>IFERROR(VLOOKUP(D65,DB!A:K,11,0),"")</f>
        <v/>
      </c>
      <c r="C65" s="18"/>
      <c r="D65" s="18"/>
      <c r="E65" s="115"/>
      <c r="F65" s="116"/>
      <c r="G65" s="117">
        <f ca="1">IFERROR(NOW()-F65,"-")</f>
        <v>45955.693469675927</v>
      </c>
      <c r="H65" s="116"/>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8" t="str">
        <f>IFERROR(VLOOKUP(D66,DB!A:K,11,0),"")</f>
        <v/>
      </c>
      <c r="C66" s="18"/>
      <c r="D66" s="18"/>
      <c r="E66" s="115"/>
      <c r="F66" s="116"/>
      <c r="G66" s="117">
        <f ca="1">IFERROR(NOW()-F66,"-")</f>
        <v>45955.693469675927</v>
      </c>
      <c r="H66" s="116"/>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8" t="str">
        <f>IFERROR(VLOOKUP(D67,DB!A:K,11,0),"")</f>
        <v/>
      </c>
      <c r="C67" s="18"/>
      <c r="D67" s="18"/>
      <c r="E67" s="115"/>
      <c r="F67" s="116"/>
      <c r="G67" s="117">
        <f ca="1">IFERROR(NOW()-F67,"-")</f>
        <v>45955.693469675927</v>
      </c>
      <c r="H67" s="116"/>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8" t="str">
        <f>IFERROR(VLOOKUP(D68,DB!A:K,11,0),"")</f>
        <v/>
      </c>
      <c r="C68" s="18"/>
      <c r="D68" s="18"/>
      <c r="E68" s="115"/>
      <c r="F68" s="116"/>
      <c r="G68" s="117">
        <f ca="1">IFERROR(NOW()-F68,"-")</f>
        <v>45955.693469675927</v>
      </c>
      <c r="H68" s="116"/>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8" t="str">
        <f>IFERROR(VLOOKUP(D69,DB!A:K,11,0),"")</f>
        <v/>
      </c>
      <c r="C69" s="18"/>
      <c r="D69" s="18"/>
      <c r="E69" s="115"/>
      <c r="F69" s="116"/>
      <c r="G69" s="117">
        <f ca="1">IFERROR(NOW()-F69,"-")</f>
        <v>45955.693469675927</v>
      </c>
      <c r="H69" s="116"/>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8" t="str">
        <f>IFERROR(VLOOKUP(D70,DB!A:K,11,0),"")</f>
        <v/>
      </c>
      <c r="C70" s="18"/>
      <c r="D70" s="18"/>
      <c r="E70" s="115"/>
      <c r="F70" s="116"/>
      <c r="G70" s="117">
        <f ca="1">IFERROR(NOW()-F70,"-")</f>
        <v>45955.693469675927</v>
      </c>
      <c r="H70" s="116"/>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8" t="str">
        <f>IFERROR(VLOOKUP(D71,DB!A:K,11,0),"")</f>
        <v/>
      </c>
      <c r="C71" s="18"/>
      <c r="D71" s="18"/>
      <c r="E71" s="115"/>
      <c r="F71" s="116"/>
      <c r="G71" s="117">
        <f ca="1">IFERROR(NOW()-F71,"-")</f>
        <v>45955.693469675927</v>
      </c>
      <c r="H71" s="116"/>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8" t="str">
        <f>IFERROR(VLOOKUP(D72,DB!A:K,11,0),"")</f>
        <v/>
      </c>
      <c r="C72" s="18"/>
      <c r="D72" s="18"/>
      <c r="E72" s="115"/>
      <c r="F72" s="116"/>
      <c r="G72" s="117">
        <f ca="1">IFERROR(NOW()-F72,"-")</f>
        <v>45955.693469675927</v>
      </c>
      <c r="H72" s="116"/>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8" t="str">
        <f>IFERROR(VLOOKUP(D73,DB!A:K,11,0),"")</f>
        <v/>
      </c>
      <c r="C73" s="18"/>
      <c r="D73" s="18"/>
      <c r="E73" s="115"/>
      <c r="F73" s="116"/>
      <c r="G73" s="117">
        <f ca="1">IFERROR(NOW()-F73,"-")</f>
        <v>45955.693469675927</v>
      </c>
      <c r="H73" s="116"/>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8" t="str">
        <f>IFERROR(VLOOKUP(D74,DB!A:K,11,0),"")</f>
        <v/>
      </c>
      <c r="C74" s="18"/>
      <c r="D74" s="18"/>
      <c r="E74" s="115"/>
      <c r="F74" s="116"/>
      <c r="G74" s="117">
        <f ca="1">IFERROR(NOW()-F74,"-")</f>
        <v>45955.693469675927</v>
      </c>
      <c r="H74" s="116"/>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8" t="str">
        <f>IFERROR(VLOOKUP(D75,DB!A:K,11,0),"")</f>
        <v/>
      </c>
      <c r="C75" s="18"/>
      <c r="D75" s="18"/>
      <c r="E75" s="115"/>
      <c r="F75" s="116"/>
      <c r="G75" s="117">
        <f ca="1">IFERROR(NOW()-F75,"-")</f>
        <v>45955.693469675927</v>
      </c>
      <c r="H75" s="116"/>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8" t="str">
        <f>IFERROR(VLOOKUP(D76,DB!A:K,11,0),"")</f>
        <v/>
      </c>
      <c r="C76" s="18"/>
      <c r="D76" s="18"/>
      <c r="E76" s="115"/>
      <c r="F76" s="116"/>
      <c r="G76" s="117">
        <f ca="1">IFERROR(NOW()-F76,"-")</f>
        <v>45955.693469675927</v>
      </c>
      <c r="H76" s="116"/>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8" t="str">
        <f>IFERROR(VLOOKUP(D77,DB!A:K,11,0),"")</f>
        <v/>
      </c>
      <c r="C77" s="18"/>
      <c r="D77" s="18"/>
      <c r="E77" s="115"/>
      <c r="F77" s="116"/>
      <c r="G77" s="117">
        <f ca="1">IFERROR(NOW()-F77,"-")</f>
        <v>45955.693469675927</v>
      </c>
      <c r="H77" s="116"/>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8" t="str">
        <f>IFERROR(VLOOKUP(D78,DB!A:K,11,0),"")</f>
        <v/>
      </c>
      <c r="C78" s="18"/>
      <c r="D78" s="18"/>
      <c r="E78" s="115"/>
      <c r="F78" s="116"/>
      <c r="G78" s="117">
        <f ca="1">IFERROR(NOW()-F78,"-")</f>
        <v>45955.693469675927</v>
      </c>
      <c r="H78" s="116"/>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8" t="str">
        <f>IFERROR(VLOOKUP(D79,DB!A:K,11,0),"")</f>
        <v/>
      </c>
      <c r="C79" s="18"/>
      <c r="D79" s="18"/>
      <c r="E79" s="115"/>
      <c r="F79" s="116"/>
      <c r="G79" s="117">
        <f ca="1">IFERROR(NOW()-F79,"-")</f>
        <v>45955.693469675927</v>
      </c>
      <c r="H79" s="116"/>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8" t="str">
        <f>IFERROR(VLOOKUP(D80,DB!A:K,11,0),"")</f>
        <v/>
      </c>
      <c r="C80" s="18"/>
      <c r="D80" s="18"/>
      <c r="E80" s="115"/>
      <c r="F80" s="116"/>
      <c r="G80" s="117">
        <f ca="1">IFERROR(NOW()-F80,"-")</f>
        <v>45955.693469675927</v>
      </c>
      <c r="H80" s="116"/>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8" t="str">
        <f>IFERROR(VLOOKUP(D81,DB!A:K,11,0),"")</f>
        <v/>
      </c>
      <c r="C81" s="18"/>
      <c r="D81" s="18"/>
      <c r="E81" s="115"/>
      <c r="F81" s="116"/>
      <c r="G81" s="117">
        <f ca="1">IFERROR(NOW()-F81,"-")</f>
        <v>45955.693469675927</v>
      </c>
      <c r="H81" s="116"/>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8" t="str">
        <f>IFERROR(VLOOKUP(D82,DB!A:K,11,0),"")</f>
        <v/>
      </c>
      <c r="C82" s="18"/>
      <c r="D82" s="18"/>
      <c r="E82" s="115"/>
      <c r="F82" s="116"/>
      <c r="G82" s="117">
        <f ca="1">IFERROR(NOW()-F82,"-")</f>
        <v>45955.693469675927</v>
      </c>
      <c r="H82" s="116"/>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62"/>
      <c r="B83" s="163" t="str">
        <f>IFERROR(VLOOKUP(D83,DB!A:K,11,0),"")</f>
        <v/>
      </c>
      <c r="C83" s="163"/>
      <c r="D83" s="163"/>
      <c r="E83" s="164"/>
      <c r="F83" s="165"/>
      <c r="G83" s="166">
        <f ca="1">IFERROR(NOW()-F83,"-")</f>
        <v>45955.693469675927</v>
      </c>
      <c r="H83" s="165"/>
      <c r="I83" s="163" t="str">
        <f>IFERROR(VLOOKUP(D83,DB!A:F,6,0),"")</f>
        <v/>
      </c>
      <c r="J83" s="163" t="str">
        <f>IFERROR(VLOOKUP(D83,DB!A:G,7,0),"")</f>
        <v/>
      </c>
      <c r="K83" s="167"/>
      <c r="L83" s="163" t="str">
        <f>IFERROR(VLOOKUP(D83,DB!A:I,9,0),"")</f>
        <v/>
      </c>
      <c r="M83" s="163"/>
      <c r="N83" s="163"/>
      <c r="O83" s="163"/>
      <c r="P83" s="163"/>
      <c r="Q83" s="163"/>
      <c r="R83" s="163"/>
      <c r="S83" s="163"/>
      <c r="T83" s="163"/>
      <c r="U83" s="163"/>
      <c r="V83" s="163"/>
      <c r="W83" s="163"/>
      <c r="X83" s="163"/>
      <c r="Y83" s="163"/>
      <c r="Z83" s="163"/>
      <c r="AA83" s="163"/>
      <c r="AB83" s="163"/>
      <c r="AC83" s="163"/>
      <c r="AD83" s="163"/>
      <c r="AE83" s="163"/>
      <c r="AF83" s="163"/>
      <c r="AG83" s="163"/>
      <c r="AH83" s="163"/>
      <c r="AI83" s="163"/>
      <c r="AJ83" s="163"/>
      <c r="AK83" s="163"/>
      <c r="AL83" s="163"/>
      <c r="AM83" s="163"/>
      <c r="AN83" s="163"/>
      <c r="AO83" s="163"/>
      <c r="AP83" s="163"/>
      <c r="AQ83" s="163"/>
      <c r="AR83" s="163"/>
      <c r="AS83" s="163"/>
      <c r="AT83" s="163"/>
      <c r="AU83" s="163"/>
      <c r="AV83" s="163"/>
      <c r="AW83" s="163"/>
      <c r="AX83" s="163"/>
      <c r="AY83" s="163"/>
      <c r="AZ83" s="163"/>
      <c r="BA83" s="163"/>
      <c r="BB83" s="163"/>
      <c r="BC83" s="163"/>
      <c r="BD83" s="163"/>
      <c r="BE83" s="163"/>
      <c r="BF83" s="163"/>
      <c r="BG83" s="163"/>
      <c r="BH83" s="163"/>
      <c r="BI83" s="163"/>
      <c r="BJ83" s="163"/>
      <c r="BK83" s="163"/>
      <c r="BL83" s="163"/>
      <c r="BM83" s="163"/>
      <c r="BN83" s="163"/>
      <c r="BO83" s="163"/>
      <c r="BP83" s="163"/>
      <c r="BQ83" s="163"/>
      <c r="BR83" s="163"/>
      <c r="BS83" s="163"/>
      <c r="BT83" s="163"/>
      <c r="BU83" s="163"/>
      <c r="BV83" s="163"/>
      <c r="BW83" s="163"/>
      <c r="BX83" s="163"/>
      <c r="BY83" s="163"/>
      <c r="BZ83" s="163"/>
      <c r="CA83" s="163"/>
      <c r="CB83" s="163"/>
      <c r="CC83" s="163"/>
      <c r="CD83" s="163"/>
      <c r="CE83" s="163"/>
      <c r="CF83" s="163"/>
      <c r="CG83" s="163"/>
      <c r="CH83" s="163"/>
      <c r="CI83" s="163"/>
      <c r="CJ83" s="168"/>
    </row>
    <row r="84" spans="1:88" ht="31.5" customHeight="1">
      <c r="A84" s="114"/>
      <c r="B84" s="18" t="str">
        <f>IFERROR(VLOOKUP(D84,DB!A:K,11,0),"")</f>
        <v/>
      </c>
      <c r="C84" s="18"/>
      <c r="D84" s="18"/>
      <c r="E84" s="115"/>
      <c r="F84" s="116"/>
      <c r="G84" s="117">
        <f ca="1">IFERROR(NOW()-F84,"-")</f>
        <v>45955.693469675927</v>
      </c>
      <c r="H84" s="116"/>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8" t="str">
        <f>IFERROR(VLOOKUP(D85,DB!A:K,11,0),"")</f>
        <v/>
      </c>
      <c r="C85" s="18"/>
      <c r="D85" s="18"/>
      <c r="E85" s="115"/>
      <c r="F85" s="116"/>
      <c r="G85" s="117">
        <f ca="1">IFERROR(NOW()-F85,"-")</f>
        <v>45955.693469675927</v>
      </c>
      <c r="H85" s="116"/>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8" t="str">
        <f>IFERROR(VLOOKUP(D86,DB!A:K,11,0),"")</f>
        <v/>
      </c>
      <c r="C86" s="18"/>
      <c r="D86" s="18"/>
      <c r="E86" s="115"/>
      <c r="F86" s="116"/>
      <c r="G86" s="117">
        <f ca="1">IFERROR(NOW()-F86,"-")</f>
        <v>45955.693469675927</v>
      </c>
      <c r="H86" s="116"/>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8" t="str">
        <f>IFERROR(VLOOKUP(D87,DB!A:K,11,0),"")</f>
        <v/>
      </c>
      <c r="C87" s="18"/>
      <c r="D87" s="18"/>
      <c r="E87" s="115"/>
      <c r="F87" s="116"/>
      <c r="G87" s="117">
        <f ca="1">IFERROR(NOW()-F87,"-")</f>
        <v>45955.693469675927</v>
      </c>
      <c r="H87" s="116"/>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8" t="str">
        <f>IFERROR(VLOOKUP(D88,DB!A:K,11,0),"")</f>
        <v/>
      </c>
      <c r="C88" s="18"/>
      <c r="D88" s="18"/>
      <c r="E88" s="115"/>
      <c r="F88" s="116"/>
      <c r="G88" s="117">
        <f ca="1">IFERROR(NOW()-F88,"-")</f>
        <v>45955.693469675927</v>
      </c>
      <c r="H88" s="116"/>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8" t="str">
        <f>IFERROR(VLOOKUP(D89,DB!A:K,11,0),"")</f>
        <v/>
      </c>
      <c r="C89" s="18"/>
      <c r="D89" s="18"/>
      <c r="E89" s="115"/>
      <c r="F89" s="116"/>
      <c r="G89" s="117">
        <f ca="1">IFERROR(NOW()-F89,"-")</f>
        <v>45955.693469675927</v>
      </c>
      <c r="H89" s="116"/>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8" t="str">
        <f>IFERROR(VLOOKUP(D90,DB!A:K,11,0),"")</f>
        <v/>
      </c>
      <c r="C90" s="18"/>
      <c r="D90" s="18"/>
      <c r="E90" s="115"/>
      <c r="F90" s="116"/>
      <c r="G90" s="117">
        <f ca="1">IFERROR(NOW()-F90,"-")</f>
        <v>45955.693469675927</v>
      </c>
      <c r="H90" s="116"/>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8" t="str">
        <f>IFERROR(VLOOKUP(D91,DB!A:K,11,0),"")</f>
        <v/>
      </c>
      <c r="C91" s="18"/>
      <c r="D91" s="18"/>
      <c r="E91" s="115"/>
      <c r="F91" s="116"/>
      <c r="G91" s="117">
        <f ca="1">IFERROR(NOW()-F91,"-")</f>
        <v>45955.693469675927</v>
      </c>
      <c r="H91" s="116"/>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8" t="str">
        <f>IFERROR(VLOOKUP(D92,DB!A:K,11,0),"")</f>
        <v/>
      </c>
      <c r="C92" s="18"/>
      <c r="D92" s="18"/>
      <c r="E92" s="115"/>
      <c r="F92" s="116"/>
      <c r="G92" s="117">
        <f ca="1">IFERROR(NOW()-F92,"-")</f>
        <v>45955.693469675927</v>
      </c>
      <c r="H92" s="116"/>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8" t="str">
        <f>IFERROR(VLOOKUP(D93,DB!A:K,11,0),"")</f>
        <v/>
      </c>
      <c r="C93" s="18"/>
      <c r="D93" s="18"/>
      <c r="E93" s="115"/>
      <c r="F93" s="116"/>
      <c r="G93" s="117">
        <f ca="1">IFERROR(NOW()-F93,"-")</f>
        <v>45955.693469675927</v>
      </c>
      <c r="H93" s="116"/>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8" t="str">
        <f>IFERROR(VLOOKUP(D94,DB!A:K,11,0),"")</f>
        <v/>
      </c>
      <c r="C94" s="18"/>
      <c r="D94" s="18"/>
      <c r="E94" s="115"/>
      <c r="F94" s="116"/>
      <c r="G94" s="117">
        <f ca="1">IFERROR(NOW()-F94,"-")</f>
        <v>45955.693469675927</v>
      </c>
      <c r="H94" s="116"/>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8" t="str">
        <f>IFERROR(VLOOKUP(D95,DB!A:K,11,0),"")</f>
        <v/>
      </c>
      <c r="C95" s="18"/>
      <c r="D95" s="18"/>
      <c r="E95" s="115"/>
      <c r="F95" s="116"/>
      <c r="G95" s="117">
        <f ca="1">IFERROR(NOW()-F95,"-")</f>
        <v>45955.693469675927</v>
      </c>
      <c r="H95" s="116"/>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8" t="str">
        <f>IFERROR(VLOOKUP(D96,DB!A:K,11,0),"")</f>
        <v/>
      </c>
      <c r="C96" s="18"/>
      <c r="D96" s="18"/>
      <c r="E96" s="115"/>
      <c r="F96" s="116"/>
      <c r="G96" s="117">
        <f ca="1">IFERROR(NOW()-F96,"-")</f>
        <v>45955.693469675927</v>
      </c>
      <c r="H96" s="116"/>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8" t="str">
        <f>IFERROR(VLOOKUP(D97,DB!A:K,11,0),"")</f>
        <v/>
      </c>
      <c r="C97" s="18"/>
      <c r="D97" s="18"/>
      <c r="E97" s="115"/>
      <c r="F97" s="116"/>
      <c r="G97" s="117">
        <f ca="1">IFERROR(NOW()-F97,"-")</f>
        <v>45955.693469675927</v>
      </c>
      <c r="H97" s="116"/>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8" t="str">
        <f>IFERROR(VLOOKUP(D98,DB!A:K,11,0),"")</f>
        <v/>
      </c>
      <c r="C98" s="18"/>
      <c r="D98" s="18"/>
      <c r="E98" s="115"/>
      <c r="F98" s="116"/>
      <c r="G98" s="117">
        <f ca="1">IFERROR(NOW()-F98,"-")</f>
        <v>45955.693469675927</v>
      </c>
      <c r="H98" s="116"/>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8" t="str">
        <f>IFERROR(VLOOKUP(D99,DB!A:K,11,0),"")</f>
        <v/>
      </c>
      <c r="C99" s="18"/>
      <c r="D99" s="18"/>
      <c r="E99" s="115"/>
      <c r="F99" s="116"/>
      <c r="G99" s="117">
        <f ca="1">IFERROR(NOW()-F99,"-")</f>
        <v>45955.693469675927</v>
      </c>
      <c r="H99" s="116"/>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8" t="str">
        <f>IFERROR(VLOOKUP(D100,DB!A:K,11,0),"")</f>
        <v/>
      </c>
      <c r="C100" s="18"/>
      <c r="D100" s="18"/>
      <c r="E100" s="115"/>
      <c r="F100" s="116"/>
      <c r="G100" s="117">
        <f ca="1">IFERROR(NOW()-F100,"-")</f>
        <v>45955.693469675927</v>
      </c>
      <c r="H100" s="116"/>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8" t="str">
        <f>IFERROR(VLOOKUP(D101,DB!A:K,11,0),"")</f>
        <v/>
      </c>
      <c r="C101" s="18"/>
      <c r="D101" s="18"/>
      <c r="E101" s="115"/>
      <c r="F101" s="116"/>
      <c r="G101" s="117">
        <f ca="1">IFERROR(NOW()-F101,"-")</f>
        <v>45955.693469675927</v>
      </c>
      <c r="H101" s="116"/>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8" t="str">
        <f>IFERROR(VLOOKUP(D102,DB!A:K,11,0),"")</f>
        <v/>
      </c>
      <c r="C102" s="18"/>
      <c r="D102" s="18"/>
      <c r="E102" s="115"/>
      <c r="F102" s="116"/>
      <c r="G102" s="117">
        <f ca="1">IFERROR(NOW()-F102,"-")</f>
        <v>45955.693469675927</v>
      </c>
      <c r="H102" s="116"/>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8" t="str">
        <f>IFERROR(VLOOKUP(D103,DB!A:K,11,0),"")</f>
        <v/>
      </c>
      <c r="C103" s="18"/>
      <c r="D103" s="18"/>
      <c r="E103" s="115"/>
      <c r="F103" s="116"/>
      <c r="G103" s="117">
        <f ca="1">IFERROR(NOW()-F103,"-")</f>
        <v>45955.693469675927</v>
      </c>
      <c r="H103" s="116"/>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8" t="str">
        <f>IFERROR(VLOOKUP(D104,DB!A:K,11,0),"")</f>
        <v/>
      </c>
      <c r="C104" s="18"/>
      <c r="D104" s="18"/>
      <c r="E104" s="115"/>
      <c r="F104" s="116"/>
      <c r="G104" s="117">
        <f ca="1">IFERROR(NOW()-F104,"-")</f>
        <v>45955.693469675927</v>
      </c>
      <c r="H104" s="116"/>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8" t="str">
        <f>IFERROR(VLOOKUP(D105,DB!A:K,11,0),"")</f>
        <v/>
      </c>
      <c r="C105" s="18"/>
      <c r="D105" s="18"/>
      <c r="E105" s="115"/>
      <c r="F105" s="116"/>
      <c r="G105" s="117">
        <f ca="1">IFERROR(NOW()-F105,"-")</f>
        <v>45955.693469675927</v>
      </c>
      <c r="H105" s="116"/>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8" t="str">
        <f>IFERROR(VLOOKUP(D106,DB!A:K,11,0),"")</f>
        <v/>
      </c>
      <c r="C106" s="18"/>
      <c r="D106" s="18"/>
      <c r="E106" s="115"/>
      <c r="F106" s="116"/>
      <c r="G106" s="117">
        <f ca="1">IFERROR(NOW()-F106,"-")</f>
        <v>45955.693469675927</v>
      </c>
      <c r="H106" s="116"/>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8" t="str">
        <f>IFERROR(VLOOKUP(D107,DB!A:K,11,0),"")</f>
        <v/>
      </c>
      <c r="C107" s="18"/>
      <c r="D107" s="18"/>
      <c r="E107" s="115"/>
      <c r="F107" s="116"/>
      <c r="G107" s="117">
        <f ca="1">IFERROR(NOW()-F107,"-")</f>
        <v>45955.693469675927</v>
      </c>
      <c r="H107" s="116"/>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8" t="str">
        <f>IFERROR(VLOOKUP(D108,DB!A:K,11,0),"")</f>
        <v/>
      </c>
      <c r="C108" s="18"/>
      <c r="D108" s="18"/>
      <c r="E108" s="115"/>
      <c r="F108" s="116"/>
      <c r="G108" s="117">
        <f ca="1">IFERROR(NOW()-F108,"-")</f>
        <v>45955.693469675927</v>
      </c>
      <c r="H108" s="116"/>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8" t="str">
        <f>IFERROR(VLOOKUP(D109,DB!A:K,11,0),"")</f>
        <v/>
      </c>
      <c r="C109" s="18"/>
      <c r="D109" s="18"/>
      <c r="E109" s="115"/>
      <c r="F109" s="116"/>
      <c r="G109" s="117">
        <f ca="1">IFERROR(NOW()-F109,"-")</f>
        <v>45955.693469675927</v>
      </c>
      <c r="H109" s="116"/>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8" t="str">
        <f>IFERROR(VLOOKUP(D110,DB!A:K,11,0),"")</f>
        <v/>
      </c>
      <c r="C110" s="18"/>
      <c r="D110" s="18"/>
      <c r="E110" s="115"/>
      <c r="F110" s="116"/>
      <c r="G110" s="117">
        <f ca="1">IFERROR(NOW()-F110,"-")</f>
        <v>45955.693469675927</v>
      </c>
      <c r="H110" s="116"/>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8" t="str">
        <f>IFERROR(VLOOKUP(D111,DB!A:K,11,0),"")</f>
        <v/>
      </c>
      <c r="C111" s="18"/>
      <c r="D111" s="18"/>
      <c r="E111" s="115"/>
      <c r="F111" s="116"/>
      <c r="G111" s="117">
        <f ca="1">IFERROR(NOW()-F111,"-")</f>
        <v>45955.693469675927</v>
      </c>
      <c r="H111" s="116"/>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8" t="str">
        <f>IFERROR(VLOOKUP(D112,DB!A:K,11,0),"")</f>
        <v/>
      </c>
      <c r="C112" s="18"/>
      <c r="D112" s="18"/>
      <c r="E112" s="115"/>
      <c r="F112" s="116"/>
      <c r="G112" s="117">
        <f ca="1">IFERROR(NOW()-F112,"-")</f>
        <v>45955.693469675927</v>
      </c>
      <c r="H112" s="116"/>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8" t="str">
        <f>IFERROR(VLOOKUP(D113,DB!A:K,11,0),"")</f>
        <v/>
      </c>
      <c r="C113" s="18"/>
      <c r="D113" s="18"/>
      <c r="E113" s="115"/>
      <c r="F113" s="116"/>
      <c r="G113" s="117">
        <f ca="1">IFERROR(NOW()-F113,"-")</f>
        <v>45955.693469675927</v>
      </c>
      <c r="H113" s="116"/>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8" t="str">
        <f>IFERROR(VLOOKUP(D114,DB!A:K,11,0),"")</f>
        <v/>
      </c>
      <c r="C114" s="18"/>
      <c r="D114" s="18"/>
      <c r="E114" s="115"/>
      <c r="F114" s="116"/>
      <c r="G114" s="117">
        <f ca="1">IFERROR(NOW()-F114,"-")</f>
        <v>45955.693469675927</v>
      </c>
      <c r="H114" s="116"/>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8" t="str">
        <f>IFERROR(VLOOKUP(D115,DB!A:K,11,0),"")</f>
        <v/>
      </c>
      <c r="C115" s="18"/>
      <c r="D115" s="18"/>
      <c r="E115" s="115"/>
      <c r="F115" s="116"/>
      <c r="G115" s="117">
        <f ca="1">IFERROR(NOW()-F115,"-")</f>
        <v>45955.693469675927</v>
      </c>
      <c r="H115" s="116"/>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8" t="str">
        <f>IFERROR(VLOOKUP(D116,DB!A:K,11,0),"")</f>
        <v/>
      </c>
      <c r="C116" s="18"/>
      <c r="D116" s="18"/>
      <c r="E116" s="115"/>
      <c r="F116" s="116"/>
      <c r="G116" s="117">
        <f ca="1">IFERROR(NOW()-F116,"-")</f>
        <v>45955.693469675927</v>
      </c>
      <c r="H116" s="116"/>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8" t="str">
        <f>IFERROR(VLOOKUP(D117,DB!A:K,11,0),"")</f>
        <v/>
      </c>
      <c r="C117" s="18"/>
      <c r="D117" s="18"/>
      <c r="E117" s="115"/>
      <c r="F117" s="116"/>
      <c r="G117" s="117">
        <f ca="1">IFERROR(NOW()-F117,"-")</f>
        <v>45955.693469675927</v>
      </c>
      <c r="H117" s="116"/>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8" t="str">
        <f>IFERROR(VLOOKUP(D118,DB!A:K,11,0),"")</f>
        <v/>
      </c>
      <c r="C118" s="18"/>
      <c r="D118" s="18"/>
      <c r="E118" s="115"/>
      <c r="F118" s="116"/>
      <c r="G118" s="117">
        <f ca="1">IFERROR(NOW()-F118,"-")</f>
        <v>45955.693469675927</v>
      </c>
      <c r="H118" s="116"/>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8" t="str">
        <f>IFERROR(VLOOKUP(D119,DB!A:K,11,0),"")</f>
        <v/>
      </c>
      <c r="C119" s="18"/>
      <c r="D119" s="18"/>
      <c r="E119" s="115"/>
      <c r="F119" s="116"/>
      <c r="G119" s="117">
        <f ca="1">IFERROR(NOW()-F119,"-")</f>
        <v>45955.693469675927</v>
      </c>
      <c r="H119" s="116"/>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8" t="str">
        <f>IFERROR(VLOOKUP(D120,DB!A:K,11,0),"")</f>
        <v/>
      </c>
      <c r="C120" s="18"/>
      <c r="D120" s="18"/>
      <c r="E120" s="115"/>
      <c r="F120" s="116"/>
      <c r="G120" s="117">
        <f ca="1">IFERROR(NOW()-F120,"-")</f>
        <v>45955.693469675927</v>
      </c>
      <c r="H120" s="116"/>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8" t="str">
        <f>IFERROR(VLOOKUP(D121,DB!A:K,11,0),"")</f>
        <v/>
      </c>
      <c r="C121" s="18"/>
      <c r="D121" s="18"/>
      <c r="E121" s="115"/>
      <c r="F121" s="116"/>
      <c r="G121" s="117">
        <f ca="1">IFERROR(NOW()-F121,"-")</f>
        <v>45955.693469675927</v>
      </c>
      <c r="H121" s="116"/>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8" t="str">
        <f>IFERROR(VLOOKUP(D122,DB!A:K,11,0),"")</f>
        <v/>
      </c>
      <c r="C122" s="18"/>
      <c r="D122" s="18"/>
      <c r="E122" s="115"/>
      <c r="F122" s="116"/>
      <c r="G122" s="117">
        <f ca="1">IFERROR(NOW()-F122,"-")</f>
        <v>45955.693469675927</v>
      </c>
      <c r="H122" s="116"/>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8" t="str">
        <f>IFERROR(VLOOKUP(D123,DB!A:K,11,0),"")</f>
        <v/>
      </c>
      <c r="C123" s="18"/>
      <c r="D123" s="18"/>
      <c r="E123" s="115"/>
      <c r="F123" s="116"/>
      <c r="G123" s="117">
        <f ca="1">IFERROR(NOW()-F123,"-")</f>
        <v>45955.693469675927</v>
      </c>
      <c r="H123" s="116"/>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8" t="str">
        <f>IFERROR(VLOOKUP(D124,DB!A:K,11,0),"")</f>
        <v/>
      </c>
      <c r="C124" s="18"/>
      <c r="D124" s="18"/>
      <c r="E124" s="115"/>
      <c r="F124" s="116"/>
      <c r="G124" s="117">
        <f ca="1">IFERROR(NOW()-F124,"-")</f>
        <v>45955.693469675927</v>
      </c>
      <c r="H124" s="116"/>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8" t="str">
        <f>IFERROR(VLOOKUP(D125,DB!A:K,11,0),"")</f>
        <v/>
      </c>
      <c r="C125" s="18"/>
      <c r="D125" s="18"/>
      <c r="E125" s="115"/>
      <c r="F125" s="116"/>
      <c r="G125" s="117">
        <f ca="1">IFERROR(NOW()-F125,"-")</f>
        <v>45955.693469675927</v>
      </c>
      <c r="H125" s="116"/>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8" t="str">
        <f>IFERROR(VLOOKUP(D126,DB!A:K,11,0),"")</f>
        <v/>
      </c>
      <c r="C126" s="18"/>
      <c r="D126" s="18"/>
      <c r="E126" s="115"/>
      <c r="F126" s="116"/>
      <c r="G126" s="117">
        <f ca="1">IFERROR(NOW()-F126,"-")</f>
        <v>45955.693469675927</v>
      </c>
      <c r="H126" s="116"/>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8" t="str">
        <f>IFERROR(VLOOKUP(D127,DB!A:K,11,0),"")</f>
        <v/>
      </c>
      <c r="C127" s="18"/>
      <c r="D127" s="18"/>
      <c r="E127" s="115"/>
      <c r="F127" s="116"/>
      <c r="G127" s="117">
        <f ca="1">IFERROR(NOW()-F127,"-")</f>
        <v>45955.693469675927</v>
      </c>
      <c r="H127" s="116"/>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8" t="str">
        <f>IFERROR(VLOOKUP(D128,DB!A:K,11,0),"")</f>
        <v/>
      </c>
      <c r="C128" s="18"/>
      <c r="D128" s="18"/>
      <c r="E128" s="115"/>
      <c r="F128" s="116"/>
      <c r="G128" s="117">
        <f ca="1">IFERROR(NOW()-F128,"-")</f>
        <v>45955.693469675927</v>
      </c>
      <c r="H128" s="116"/>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8" t="str">
        <f>IFERROR(VLOOKUP(D129,DB!A:K,11,0),"")</f>
        <v/>
      </c>
      <c r="C129" s="18"/>
      <c r="D129" s="18"/>
      <c r="E129" s="115"/>
      <c r="F129" s="116"/>
      <c r="G129" s="117">
        <f ca="1">IFERROR(NOW()-F129,"-")</f>
        <v>45955.693469675927</v>
      </c>
      <c r="H129" s="116"/>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8" t="str">
        <f>IFERROR(VLOOKUP(D130,DB!A:K,11,0),"")</f>
        <v/>
      </c>
      <c r="C130" s="18"/>
      <c r="D130" s="18"/>
      <c r="E130" s="115"/>
      <c r="F130" s="116"/>
      <c r="G130" s="117">
        <f ca="1">IFERROR(NOW()-F130,"-")</f>
        <v>45955.693469675927</v>
      </c>
      <c r="H130" s="116"/>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8" t="str">
        <f>IFERROR(VLOOKUP(D131,DB!A:K,11,0),"")</f>
        <v/>
      </c>
      <c r="C131" s="18"/>
      <c r="D131" s="18"/>
      <c r="E131" s="115"/>
      <c r="F131" s="116"/>
      <c r="G131" s="117">
        <f ca="1">IFERROR(NOW()-F131,"-")</f>
        <v>45955.693469675927</v>
      </c>
      <c r="H131" s="116"/>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8" t="str">
        <f>IFERROR(VLOOKUP(D132,DB!A:K,11,0),"")</f>
        <v/>
      </c>
      <c r="C132" s="18"/>
      <c r="D132" s="18"/>
      <c r="E132" s="115"/>
      <c r="F132" s="116"/>
      <c r="G132" s="117">
        <f ca="1">IFERROR(NOW()-F132,"-")</f>
        <v>45955.693469675927</v>
      </c>
      <c r="H132" s="116"/>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8" t="str">
        <f>IFERROR(VLOOKUP(D133,DB!A:K,11,0),"")</f>
        <v/>
      </c>
      <c r="C133" s="18"/>
      <c r="D133" s="18"/>
      <c r="E133" s="115"/>
      <c r="F133" s="116"/>
      <c r="G133" s="117">
        <f ca="1">IFERROR(NOW()-F133,"-")</f>
        <v>45955.693469675927</v>
      </c>
      <c r="H133" s="116"/>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8" t="str">
        <f>IFERROR(VLOOKUP(D134,DB!A:K,11,0),"")</f>
        <v/>
      </c>
      <c r="C134" s="18"/>
      <c r="D134" s="18"/>
      <c r="E134" s="115"/>
      <c r="F134" s="116"/>
      <c r="G134" s="117">
        <f ca="1">IFERROR(NOW()-F134,"-")</f>
        <v>45955.693469675927</v>
      </c>
      <c r="H134" s="116"/>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8" t="str">
        <f>IFERROR(VLOOKUP(D135,DB!A:K,11,0),"")</f>
        <v/>
      </c>
      <c r="C135" s="18"/>
      <c r="D135" s="18"/>
      <c r="E135" s="115"/>
      <c r="F135" s="116"/>
      <c r="G135" s="117">
        <f ca="1">IFERROR(NOW()-F135,"-")</f>
        <v>45955.693469675927</v>
      </c>
      <c r="H135" s="116"/>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8" t="str">
        <f>IFERROR(VLOOKUP(D136,DB!A:K,11,0),"")</f>
        <v/>
      </c>
      <c r="C136" s="18"/>
      <c r="D136" s="18"/>
      <c r="E136" s="115"/>
      <c r="F136" s="116"/>
      <c r="G136" s="117">
        <f ca="1">IFERROR(NOW()-F136,"-")</f>
        <v>45955.693469675927</v>
      </c>
      <c r="H136" s="116"/>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8" t="str">
        <f>IFERROR(VLOOKUP(D137,DB!A:K,11,0),"")</f>
        <v/>
      </c>
      <c r="C137" s="18"/>
      <c r="D137" s="18"/>
      <c r="E137" s="115"/>
      <c r="F137" s="116"/>
      <c r="G137" s="117">
        <f ca="1">IFERROR(NOW()-F137,"-")</f>
        <v>45955.693469675927</v>
      </c>
      <c r="H137" s="116"/>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8" t="str">
        <f>IFERROR(VLOOKUP(D138,DB!A:K,11,0),"")</f>
        <v/>
      </c>
      <c r="C138" s="18"/>
      <c r="D138" s="18"/>
      <c r="E138" s="115"/>
      <c r="F138" s="116"/>
      <c r="G138" s="117">
        <f ca="1">IFERROR(NOW()-F138,"-")</f>
        <v>45955.693469675927</v>
      </c>
      <c r="H138" s="116"/>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8" t="str">
        <f>IFERROR(VLOOKUP(D139,DB!A:K,11,0),"")</f>
        <v/>
      </c>
      <c r="C139" s="18"/>
      <c r="D139" s="18"/>
      <c r="E139" s="115"/>
      <c r="F139" s="116"/>
      <c r="G139" s="117">
        <f ca="1">IFERROR(NOW()-F139,"-")</f>
        <v>45955.693469675927</v>
      </c>
      <c r="H139" s="116"/>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8" t="str">
        <f>IFERROR(VLOOKUP(D140,DB!A:K,11,0),"")</f>
        <v/>
      </c>
      <c r="C140" s="18"/>
      <c r="D140" s="18"/>
      <c r="E140" s="115"/>
      <c r="F140" s="116"/>
      <c r="G140" s="117">
        <f ca="1">IFERROR(NOW()-F140,"-")</f>
        <v>45955.693469675927</v>
      </c>
      <c r="H140" s="116"/>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8" t="str">
        <f>IFERROR(VLOOKUP(D141,DB!A:K,11,0),"")</f>
        <v/>
      </c>
      <c r="C141" s="18"/>
      <c r="D141" s="18"/>
      <c r="E141" s="115"/>
      <c r="F141" s="116"/>
      <c r="G141" s="117">
        <f ca="1">IFERROR(NOW()-F141,"-")</f>
        <v>45955.693469675927</v>
      </c>
      <c r="H141" s="116"/>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8" t="str">
        <f>IFERROR(VLOOKUP(D142,DB!A:K,11,0),"")</f>
        <v/>
      </c>
      <c r="C142" s="18"/>
      <c r="D142" s="18"/>
      <c r="E142" s="115"/>
      <c r="F142" s="116"/>
      <c r="G142" s="117">
        <f ca="1">IFERROR(NOW()-F142,"-")</f>
        <v>45955.693469675927</v>
      </c>
      <c r="H142" s="116"/>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8" t="str">
        <f>IFERROR(VLOOKUP(D143,DB!A:K,11,0),"")</f>
        <v/>
      </c>
      <c r="C143" s="18"/>
      <c r="D143" s="18"/>
      <c r="E143" s="115"/>
      <c r="F143" s="116"/>
      <c r="G143" s="117">
        <f ca="1">IFERROR(NOW()-F143,"-")</f>
        <v>45955.693469675927</v>
      </c>
      <c r="H143" s="116"/>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8" t="str">
        <f>IFERROR(VLOOKUP(D144,DB!A:K,11,0),"")</f>
        <v/>
      </c>
      <c r="C144" s="18"/>
      <c r="D144" s="18"/>
      <c r="E144" s="115"/>
      <c r="F144" s="116"/>
      <c r="G144" s="117">
        <f ca="1">IFERROR(NOW()-F144,"-")</f>
        <v>45955.693469675927</v>
      </c>
      <c r="H144" s="116"/>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8" t="str">
        <f>IFERROR(VLOOKUP(D145,DB!A:K,11,0),"")</f>
        <v/>
      </c>
      <c r="C145" s="18"/>
      <c r="D145" s="18"/>
      <c r="E145" s="115"/>
      <c r="F145" s="116"/>
      <c r="G145" s="117">
        <f ca="1">IFERROR(NOW()-F145,"-")</f>
        <v>45955.693469675927</v>
      </c>
      <c r="H145" s="116"/>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8" t="str">
        <f>IFERROR(VLOOKUP(D146,DB!A:K,11,0),"")</f>
        <v/>
      </c>
      <c r="C146" s="18"/>
      <c r="D146" s="18"/>
      <c r="E146" s="115"/>
      <c r="F146" s="116"/>
      <c r="G146" s="117">
        <f ca="1">IFERROR(NOW()-F146,"-")</f>
        <v>45955.693469675927</v>
      </c>
      <c r="H146" s="116"/>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8" t="str">
        <f>IFERROR(VLOOKUP(D147,DB!A:K,11,0),"")</f>
        <v/>
      </c>
      <c r="C147" s="18"/>
      <c r="D147" s="18"/>
      <c r="E147" s="115"/>
      <c r="F147" s="116"/>
      <c r="G147" s="117">
        <f ca="1">IFERROR(NOW()-F147,"-")</f>
        <v>45955.693469675927</v>
      </c>
      <c r="H147" s="116"/>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8" t="str">
        <f>IFERROR(VLOOKUP(D148,DB!A:K,11,0),"")</f>
        <v/>
      </c>
      <c r="C148" s="18"/>
      <c r="D148" s="18"/>
      <c r="E148" s="115"/>
      <c r="F148" s="116"/>
      <c r="G148" s="117">
        <f ca="1">IFERROR(NOW()-F148,"-")</f>
        <v>45955.693469675927</v>
      </c>
      <c r="H148" s="116"/>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8" t="str">
        <f>IFERROR(VLOOKUP(D149,DB!A:K,11,0),"")</f>
        <v/>
      </c>
      <c r="C149" s="18"/>
      <c r="D149" s="18"/>
      <c r="E149" s="115"/>
      <c r="F149" s="116"/>
      <c r="G149" s="117">
        <f ca="1">IFERROR(NOW()-F149,"-")</f>
        <v>45955.693469675927</v>
      </c>
      <c r="H149" s="116"/>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8" t="str">
        <f>IFERROR(VLOOKUP(D150,DB!A:K,11,0),"")</f>
        <v/>
      </c>
      <c r="C150" s="18"/>
      <c r="D150" s="18"/>
      <c r="E150" s="115"/>
      <c r="F150" s="116"/>
      <c r="G150" s="117">
        <f ca="1">IFERROR(NOW()-F150,"-")</f>
        <v>45955.693469675927</v>
      </c>
      <c r="H150" s="116"/>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8" t="str">
        <f>IFERROR(VLOOKUP(D151,DB!A:K,11,0),"")</f>
        <v/>
      </c>
      <c r="C151" s="18"/>
      <c r="D151" s="18"/>
      <c r="E151" s="115"/>
      <c r="F151" s="116"/>
      <c r="G151" s="117">
        <f ca="1">IFERROR(NOW()-F151,"-")</f>
        <v>45955.693469675927</v>
      </c>
      <c r="H151" s="116"/>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8" t="str">
        <f>IFERROR(VLOOKUP(D152,DB!A:K,11,0),"")</f>
        <v/>
      </c>
      <c r="C152" s="18"/>
      <c r="D152" s="18"/>
      <c r="E152" s="115"/>
      <c r="F152" s="116"/>
      <c r="G152" s="117">
        <f ca="1">IFERROR(NOW()-F152,"-")</f>
        <v>45955.693469675927</v>
      </c>
      <c r="H152" s="116"/>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8" t="str">
        <f>IFERROR(VLOOKUP(D153,DB!A:K,11,0),"")</f>
        <v/>
      </c>
      <c r="C153" s="18"/>
      <c r="D153" s="18"/>
      <c r="E153" s="115"/>
      <c r="F153" s="116"/>
      <c r="G153" s="117">
        <f ca="1">IFERROR(NOW()-F153,"-")</f>
        <v>45955.693469675927</v>
      </c>
      <c r="H153" s="116"/>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8" t="str">
        <f>IFERROR(VLOOKUP(D154,DB!A:K,11,0),"")</f>
        <v/>
      </c>
      <c r="C154" s="18"/>
      <c r="D154" s="18"/>
      <c r="E154" s="115"/>
      <c r="F154" s="116"/>
      <c r="G154" s="117">
        <f ca="1">IFERROR(NOW()-F154,"-")</f>
        <v>45955.693469675927</v>
      </c>
      <c r="H154" s="116"/>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8" t="str">
        <f>IFERROR(VLOOKUP(D155,DB!A:K,11,0),"")</f>
        <v/>
      </c>
      <c r="C155" s="18"/>
      <c r="D155" s="18"/>
      <c r="E155" s="115"/>
      <c r="F155" s="116"/>
      <c r="G155" s="117">
        <f ca="1">IFERROR(NOW()-F155,"-")</f>
        <v>45955.693469675927</v>
      </c>
      <c r="H155" s="116"/>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8" t="str">
        <f>IFERROR(VLOOKUP(D156,DB!A:K,11,0),"")</f>
        <v/>
      </c>
      <c r="C156" s="18"/>
      <c r="D156" s="18"/>
      <c r="E156" s="115"/>
      <c r="F156" s="116"/>
      <c r="G156" s="117">
        <f ca="1">IFERROR(NOW()-F156,"-")</f>
        <v>45955.693469675927</v>
      </c>
      <c r="H156" s="116"/>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8" t="str">
        <f>IFERROR(VLOOKUP(D157,DB!A:K,11,0),"")</f>
        <v/>
      </c>
      <c r="C157" s="18"/>
      <c r="D157" s="18"/>
      <c r="E157" s="115"/>
      <c r="F157" s="116"/>
      <c r="G157" s="117">
        <f ca="1">IFERROR(NOW()-F157,"-")</f>
        <v>45955.693469675927</v>
      </c>
      <c r="H157" s="116"/>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8" t="str">
        <f>IFERROR(VLOOKUP(D158,DB!A:K,11,0),"")</f>
        <v/>
      </c>
      <c r="C158" s="18"/>
      <c r="D158" s="18"/>
      <c r="E158" s="115"/>
      <c r="F158" s="116"/>
      <c r="G158" s="117">
        <f ca="1">IFERROR(NOW()-F158,"-")</f>
        <v>45955.693469675927</v>
      </c>
      <c r="H158" s="116"/>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8" t="str">
        <f>IFERROR(VLOOKUP(D159,DB!A:K,11,0),"")</f>
        <v/>
      </c>
      <c r="C159" s="18"/>
      <c r="D159" s="18"/>
      <c r="E159" s="115"/>
      <c r="F159" s="116"/>
      <c r="G159" s="117">
        <f ca="1">IFERROR(NOW()-F159,"-")</f>
        <v>45955.693469675927</v>
      </c>
      <c r="H159" s="116"/>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8" t="str">
        <f>IFERROR(VLOOKUP(D160,DB!A:K,11,0),"")</f>
        <v/>
      </c>
      <c r="C160" s="18"/>
      <c r="D160" s="18"/>
      <c r="E160" s="115"/>
      <c r="F160" s="116"/>
      <c r="G160" s="117">
        <f ca="1">IFERROR(NOW()-F160,"-")</f>
        <v>45955.693469675927</v>
      </c>
      <c r="H160" s="116"/>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8" t="str">
        <f>IFERROR(VLOOKUP(D161,DB!A:K,11,0),"")</f>
        <v/>
      </c>
      <c r="C161" s="18"/>
      <c r="D161" s="18"/>
      <c r="E161" s="115"/>
      <c r="F161" s="116"/>
      <c r="G161" s="117">
        <f ca="1">IFERROR(NOW()-F161,"-")</f>
        <v>45955.693469675927</v>
      </c>
      <c r="H161" s="116"/>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8" t="str">
        <f>IFERROR(VLOOKUP(D162,DB!A:K,11,0),"")</f>
        <v/>
      </c>
      <c r="C162" s="18"/>
      <c r="D162" s="18"/>
      <c r="E162" s="115"/>
      <c r="F162" s="116"/>
      <c r="G162" s="117">
        <f ca="1">IFERROR(NOW()-F162,"-")</f>
        <v>45955.693469675927</v>
      </c>
      <c r="H162" s="116"/>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8" t="str">
        <f>IFERROR(VLOOKUP(D163,DB!A:K,11,0),"")</f>
        <v/>
      </c>
      <c r="C163" s="18"/>
      <c r="D163" s="18"/>
      <c r="E163" s="115"/>
      <c r="F163" s="116"/>
      <c r="G163" s="117">
        <f ca="1">IFERROR(NOW()-F163,"-")</f>
        <v>45955.693469675927</v>
      </c>
      <c r="H163" s="116"/>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8" t="str">
        <f>IFERROR(VLOOKUP(D164,DB!A:K,11,0),"")</f>
        <v/>
      </c>
      <c r="C164" s="18"/>
      <c r="D164" s="18"/>
      <c r="E164" s="115"/>
      <c r="F164" s="116"/>
      <c r="G164" s="117">
        <f ca="1">IFERROR(NOW()-F164,"-")</f>
        <v>45955.693469675927</v>
      </c>
      <c r="H164" s="116"/>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8" t="str">
        <f>IFERROR(VLOOKUP(D165,DB!A:K,11,0),"")</f>
        <v/>
      </c>
      <c r="C165" s="18"/>
      <c r="D165" s="18"/>
      <c r="E165" s="115"/>
      <c r="F165" s="116"/>
      <c r="G165" s="117">
        <f ca="1">IFERROR(NOW()-F165,"-")</f>
        <v>45955.693469675927</v>
      </c>
      <c r="H165" s="116"/>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8" t="str">
        <f>IFERROR(VLOOKUP(D166,DB!A:K,11,0),"")</f>
        <v/>
      </c>
      <c r="C166" s="18"/>
      <c r="D166" s="18"/>
      <c r="E166" s="115"/>
      <c r="F166" s="116"/>
      <c r="G166" s="117">
        <f ca="1">IFERROR(NOW()-F166,"-")</f>
        <v>45955.693469675927</v>
      </c>
      <c r="H166" s="116"/>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8" t="str">
        <f>IFERROR(VLOOKUP(D167,DB!A:K,11,0),"")</f>
        <v/>
      </c>
      <c r="C167" s="18"/>
      <c r="D167" s="18"/>
      <c r="E167" s="115"/>
      <c r="F167" s="116"/>
      <c r="G167" s="117">
        <f ca="1">IFERROR(NOW()-F167,"-")</f>
        <v>45955.693469675927</v>
      </c>
      <c r="H167" s="116"/>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8" t="str">
        <f>IFERROR(VLOOKUP(D168,DB!A:K,11,0),"")</f>
        <v/>
      </c>
      <c r="C168" s="18"/>
      <c r="D168" s="18"/>
      <c r="E168" s="115"/>
      <c r="F168" s="116"/>
      <c r="G168" s="117">
        <f ca="1">IFERROR(NOW()-F168,"-")</f>
        <v>45955.693469675927</v>
      </c>
      <c r="H168" s="116"/>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8" t="str">
        <f>IFERROR(VLOOKUP(D169,DB!A:K,11,0),"")</f>
        <v/>
      </c>
      <c r="C169" s="18"/>
      <c r="D169" s="18"/>
      <c r="E169" s="115"/>
      <c r="F169" s="116"/>
      <c r="G169" s="117">
        <f ca="1">IFERROR(NOW()-F169,"-")</f>
        <v>45955.693469675927</v>
      </c>
      <c r="H169" s="116"/>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8" t="str">
        <f>IFERROR(VLOOKUP(D170,DB!A:K,11,0),"")</f>
        <v/>
      </c>
      <c r="C170" s="18"/>
      <c r="D170" s="18"/>
      <c r="E170" s="115"/>
      <c r="F170" s="116"/>
      <c r="G170" s="117">
        <f ca="1">IFERROR(NOW()-F170,"-")</f>
        <v>45955.693469675927</v>
      </c>
      <c r="H170" s="116"/>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8" t="str">
        <f>IFERROR(VLOOKUP(D171,DB!A:K,11,0),"")</f>
        <v/>
      </c>
      <c r="C171" s="18"/>
      <c r="D171" s="18"/>
      <c r="E171" s="115"/>
      <c r="F171" s="116"/>
      <c r="G171" s="117">
        <f ca="1">IFERROR(NOW()-F171,"-")</f>
        <v>45955.693469675927</v>
      </c>
      <c r="H171" s="116"/>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8" t="str">
        <f>IFERROR(VLOOKUP(D172,DB!A:K,11,0),"")</f>
        <v/>
      </c>
      <c r="C172" s="18"/>
      <c r="D172" s="18"/>
      <c r="E172" s="115"/>
      <c r="F172" s="116"/>
      <c r="G172" s="117">
        <f ca="1">IFERROR(NOW()-F172,"-")</f>
        <v>45955.693469675927</v>
      </c>
      <c r="H172" s="116"/>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8" t="str">
        <f>IFERROR(VLOOKUP(D173,DB!A:K,11,0),"")</f>
        <v/>
      </c>
      <c r="C173" s="18"/>
      <c r="D173" s="18"/>
      <c r="E173" s="115"/>
      <c r="F173" s="116"/>
      <c r="G173" s="117">
        <f ca="1">IFERROR(NOW()-F173,"-")</f>
        <v>45955.693469675927</v>
      </c>
      <c r="H173" s="116"/>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8" t="str">
        <f>IFERROR(VLOOKUP(D174,DB!A:K,11,0),"")</f>
        <v/>
      </c>
      <c r="C174" s="18"/>
      <c r="D174" s="18"/>
      <c r="E174" s="115"/>
      <c r="F174" s="116"/>
      <c r="G174" s="117">
        <f ca="1">IFERROR(NOW()-F174,"-")</f>
        <v>45955.693469675927</v>
      </c>
      <c r="H174" s="116"/>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8" t="str">
        <f>IFERROR(VLOOKUP(D175,DB!A:K,11,0),"")</f>
        <v/>
      </c>
      <c r="C175" s="18"/>
      <c r="D175" s="18"/>
      <c r="E175" s="115"/>
      <c r="F175" s="116"/>
      <c r="G175" s="117">
        <f ca="1">IFERROR(NOW()-F175,"-")</f>
        <v>45955.693469675927</v>
      </c>
      <c r="H175" s="116"/>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8" t="str">
        <f>IFERROR(VLOOKUP(D176,DB!A:K,11,0),"")</f>
        <v/>
      </c>
      <c r="C176" s="18"/>
      <c r="D176" s="18"/>
      <c r="E176" s="115"/>
      <c r="F176" s="116"/>
      <c r="G176" s="117">
        <f ca="1">IFERROR(NOW()-F176,"-")</f>
        <v>45955.693469675927</v>
      </c>
      <c r="H176" s="116"/>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8" t="str">
        <f>IFERROR(VLOOKUP(D177,DB!A:K,11,0),"")</f>
        <v/>
      </c>
      <c r="C177" s="18"/>
      <c r="D177" s="18"/>
      <c r="E177" s="115"/>
      <c r="F177" s="116"/>
      <c r="G177" s="117">
        <f ca="1">IFERROR(NOW()-F177,"-")</f>
        <v>45955.693469675927</v>
      </c>
      <c r="H177" s="116"/>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8" t="str">
        <f>IFERROR(VLOOKUP(D178,DB!A:K,11,0),"")</f>
        <v/>
      </c>
      <c r="C178" s="18"/>
      <c r="D178" s="18"/>
      <c r="E178" s="115"/>
      <c r="F178" s="116"/>
      <c r="G178" s="117">
        <f ca="1">IFERROR(NOW()-F178,"-")</f>
        <v>45955.693469675927</v>
      </c>
      <c r="H178" s="116"/>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8" t="str">
        <f>IFERROR(VLOOKUP(D179,DB!A:K,11,0),"")</f>
        <v/>
      </c>
      <c r="C179" s="18"/>
      <c r="D179" s="18"/>
      <c r="E179" s="115"/>
      <c r="F179" s="116"/>
      <c r="G179" s="117">
        <f ca="1">IFERROR(NOW()-F179,"-")</f>
        <v>45955.693469675927</v>
      </c>
      <c r="H179" s="116"/>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8" t="str">
        <f>IFERROR(VLOOKUP(D180,DB!A:K,11,0),"")</f>
        <v/>
      </c>
      <c r="C180" s="18"/>
      <c r="D180" s="18"/>
      <c r="E180" s="115"/>
      <c r="F180" s="116"/>
      <c r="G180" s="117">
        <f ca="1">IFERROR(NOW()-F180,"-")</f>
        <v>45955.693469675927</v>
      </c>
      <c r="H180" s="116"/>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8" t="str">
        <f>IFERROR(VLOOKUP(D181,DB!A:K,11,0),"")</f>
        <v/>
      </c>
      <c r="C181" s="18"/>
      <c r="D181" s="18"/>
      <c r="E181" s="115"/>
      <c r="F181" s="116"/>
      <c r="G181" s="117">
        <f ca="1">IFERROR(NOW()-F181,"-")</f>
        <v>45955.693469675927</v>
      </c>
      <c r="H181" s="116"/>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8" t="str">
        <f>IFERROR(VLOOKUP(D182,DB!A:K,11,0),"")</f>
        <v/>
      </c>
      <c r="C182" s="18"/>
      <c r="D182" s="18"/>
      <c r="E182" s="115"/>
      <c r="F182" s="116"/>
      <c r="G182" s="117">
        <f ca="1">IFERROR(NOW()-F182,"-")</f>
        <v>45955.693469675927</v>
      </c>
      <c r="H182" s="116"/>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8" t="str">
        <f>IFERROR(VLOOKUP(D183,DB!A:K,11,0),"")</f>
        <v/>
      </c>
      <c r="C183" s="18"/>
      <c r="D183" s="18"/>
      <c r="E183" s="115"/>
      <c r="F183" s="116"/>
      <c r="G183" s="117">
        <f ca="1">IFERROR(NOW()-F183,"-")</f>
        <v>45955.693469675927</v>
      </c>
      <c r="H183" s="116"/>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8" t="str">
        <f>IFERROR(VLOOKUP(D184,DB!A:K,11,0),"")</f>
        <v/>
      </c>
      <c r="C184" s="18"/>
      <c r="D184" s="18"/>
      <c r="E184" s="115"/>
      <c r="F184" s="116"/>
      <c r="G184" s="117">
        <f ca="1">IFERROR(NOW()-F184,"-")</f>
        <v>45955.693469675927</v>
      </c>
      <c r="H184" s="116"/>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8" t="str">
        <f>IFERROR(VLOOKUP(D185,DB!A:K,11,0),"")</f>
        <v/>
      </c>
      <c r="C185" s="18"/>
      <c r="D185" s="18"/>
      <c r="E185" s="115"/>
      <c r="F185" s="116"/>
      <c r="G185" s="117">
        <f ca="1">IFERROR(NOW()-F185,"-")</f>
        <v>45955.693469675927</v>
      </c>
      <c r="H185" s="116"/>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8" t="str">
        <f>IFERROR(VLOOKUP(D186,DB!A:K,11,0),"")</f>
        <v/>
      </c>
      <c r="C186" s="18"/>
      <c r="D186" s="18"/>
      <c r="E186" s="115"/>
      <c r="F186" s="116"/>
      <c r="G186" s="117">
        <f ca="1">IFERROR(NOW()-F186,"-")</f>
        <v>45955.693469675927</v>
      </c>
      <c r="H186" s="116"/>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8" t="str">
        <f>IFERROR(VLOOKUP(D187,DB!A:K,11,0),"")</f>
        <v/>
      </c>
      <c r="C187" s="18"/>
      <c r="D187" s="18"/>
      <c r="E187" s="115"/>
      <c r="F187" s="116"/>
      <c r="G187" s="117">
        <f ca="1">IFERROR(NOW()-F187,"-")</f>
        <v>45955.693469675927</v>
      </c>
      <c r="H187" s="116"/>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8" t="str">
        <f>IFERROR(VLOOKUP(D188,DB!A:K,11,0),"")</f>
        <v/>
      </c>
      <c r="C188" s="18"/>
      <c r="D188" s="18"/>
      <c r="E188" s="115"/>
      <c r="F188" s="116"/>
      <c r="G188" s="117">
        <f ca="1">IFERROR(NOW()-F188,"-")</f>
        <v>45955.693469675927</v>
      </c>
      <c r="H188" s="116"/>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8" t="str">
        <f>IFERROR(VLOOKUP(D189,DB!A:K,11,0),"")</f>
        <v/>
      </c>
      <c r="C189" s="18"/>
      <c r="D189" s="18"/>
      <c r="E189" s="115"/>
      <c r="F189" s="116"/>
      <c r="G189" s="117">
        <f ca="1">IFERROR(NOW()-F189,"-")</f>
        <v>45955.693469675927</v>
      </c>
      <c r="H189" s="116"/>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8" t="str">
        <f>IFERROR(VLOOKUP(D190,DB!A:K,11,0),"")</f>
        <v/>
      </c>
      <c r="C190" s="18"/>
      <c r="D190" s="18"/>
      <c r="E190" s="115"/>
      <c r="F190" s="116"/>
      <c r="G190" s="117">
        <f ca="1">IFERROR(NOW()-F190,"-")</f>
        <v>45955.693469675927</v>
      </c>
      <c r="H190" s="116"/>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8" t="str">
        <f>IFERROR(VLOOKUP(D191,DB!A:K,11,0),"")</f>
        <v/>
      </c>
      <c r="C191" s="18"/>
      <c r="D191" s="18"/>
      <c r="E191" s="115"/>
      <c r="F191" s="116"/>
      <c r="G191" s="117">
        <f ca="1">IFERROR(NOW()-F191,"-")</f>
        <v>45955.693469675927</v>
      </c>
      <c r="H191" s="116"/>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8" t="str">
        <f>IFERROR(VLOOKUP(D192,DB!A:K,11,0),"")</f>
        <v/>
      </c>
      <c r="C192" s="18"/>
      <c r="D192" s="18"/>
      <c r="E192" s="115"/>
      <c r="F192" s="116"/>
      <c r="G192" s="117">
        <f ca="1">IFERROR(NOW()-F192,"-")</f>
        <v>45955.693469675927</v>
      </c>
      <c r="H192" s="116"/>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8" t="str">
        <f>IFERROR(VLOOKUP(D193,DB!A:K,11,0),"")</f>
        <v/>
      </c>
      <c r="C193" s="18"/>
      <c r="D193" s="18"/>
      <c r="E193" s="115"/>
      <c r="F193" s="116"/>
      <c r="G193" s="117">
        <f ca="1">IFERROR(NOW()-F193,"-")</f>
        <v>45955.693469675927</v>
      </c>
      <c r="H193" s="116"/>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8" t="str">
        <f>IFERROR(VLOOKUP(D194,DB!A:K,11,0),"")</f>
        <v/>
      </c>
      <c r="C194" s="18"/>
      <c r="D194" s="18"/>
      <c r="E194" s="115"/>
      <c r="F194" s="116"/>
      <c r="G194" s="117">
        <f ca="1">IFERROR(NOW()-F194,"-")</f>
        <v>45955.693469675927</v>
      </c>
      <c r="H194" s="116"/>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8" t="str">
        <f>IFERROR(VLOOKUP(D195,DB!A:K,11,0),"")</f>
        <v/>
      </c>
      <c r="C195" s="18"/>
      <c r="D195" s="18"/>
      <c r="E195" s="115"/>
      <c r="F195" s="116"/>
      <c r="G195" s="117">
        <f ca="1">IFERROR(NOW()-F195,"-")</f>
        <v>45955.693469675927</v>
      </c>
      <c r="H195" s="116"/>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8" t="str">
        <f>IFERROR(VLOOKUP(D196,DB!A:K,11,0),"")</f>
        <v/>
      </c>
      <c r="C196" s="18"/>
      <c r="D196" s="18"/>
      <c r="E196" s="115"/>
      <c r="F196" s="116"/>
      <c r="G196" s="117">
        <f ca="1">IFERROR(NOW()-F196,"-")</f>
        <v>45955.693469675927</v>
      </c>
      <c r="H196" s="116"/>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8" t="str">
        <f>IFERROR(VLOOKUP(D197,DB!A:K,11,0),"")</f>
        <v/>
      </c>
      <c r="C197" s="18"/>
      <c r="D197" s="18"/>
      <c r="E197" s="115"/>
      <c r="F197" s="116"/>
      <c r="G197" s="117">
        <f ca="1">IFERROR(NOW()-F197,"-")</f>
        <v>45955.693469675927</v>
      </c>
      <c r="H197" s="116"/>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8" t="str">
        <f>IFERROR(VLOOKUP(D198,DB!A:K,11,0),"")</f>
        <v/>
      </c>
      <c r="C198" s="18"/>
      <c r="D198" s="18"/>
      <c r="E198" s="115"/>
      <c r="F198" s="116"/>
      <c r="G198" s="117">
        <f ca="1">IFERROR(NOW()-F198,"-")</f>
        <v>45955.693469675927</v>
      </c>
      <c r="H198" s="116"/>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8" t="str">
        <f>IFERROR(VLOOKUP(D199,DB!A:K,11,0),"")</f>
        <v/>
      </c>
      <c r="C199" s="18"/>
      <c r="D199" s="18"/>
      <c r="E199" s="115"/>
      <c r="F199" s="116"/>
      <c r="G199" s="117">
        <f ca="1">IFERROR(NOW()-F199,"-")</f>
        <v>45955.693469675927</v>
      </c>
      <c r="H199" s="116"/>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8" t="str">
        <f>IFERROR(VLOOKUP(D200,DB!A:K,11,0),"")</f>
        <v/>
      </c>
      <c r="C200" s="18"/>
      <c r="D200" s="18"/>
      <c r="E200" s="115"/>
      <c r="F200" s="116"/>
      <c r="G200" s="117">
        <f ca="1">IFERROR(NOW()-F200,"-")</f>
        <v>45955.693469675927</v>
      </c>
      <c r="H200" s="116"/>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8" t="str">
        <f>IFERROR(VLOOKUP(D201,DB!A:K,11,0),"")</f>
        <v/>
      </c>
      <c r="C201" s="18"/>
      <c r="D201" s="18"/>
      <c r="E201" s="115"/>
      <c r="F201" s="116"/>
      <c r="G201" s="117">
        <f ca="1">IFERROR(NOW()-F201,"-")</f>
        <v>45955.693469675927</v>
      </c>
      <c r="H201" s="116"/>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8" t="str">
        <f>IFERROR(VLOOKUP(D202,DB!A:K,11,0),"")</f>
        <v/>
      </c>
      <c r="C202" s="18"/>
      <c r="D202" s="18"/>
      <c r="E202" s="115"/>
      <c r="F202" s="116"/>
      <c r="G202" s="117">
        <f ca="1">IFERROR(NOW()-F202,"-")</f>
        <v>45955.693469675927</v>
      </c>
      <c r="H202" s="116"/>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8" t="str">
        <f>IFERROR(VLOOKUP(D203,DB!A:K,11,0),"")</f>
        <v/>
      </c>
      <c r="C203" s="18"/>
      <c r="D203" s="18"/>
      <c r="E203" s="115"/>
      <c r="F203" s="116"/>
      <c r="G203" s="117">
        <f ca="1">IFERROR(NOW()-F203,"-")</f>
        <v>45955.693469675927</v>
      </c>
      <c r="H203" s="116"/>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8" t="str">
        <f>IFERROR(VLOOKUP(D204,DB!A:K,11,0),"")</f>
        <v/>
      </c>
      <c r="C204" s="18"/>
      <c r="D204" s="18"/>
      <c r="E204" s="115"/>
      <c r="F204" s="116"/>
      <c r="G204" s="117">
        <f ca="1">IFERROR(NOW()-F204,"-")</f>
        <v>45955.693469675927</v>
      </c>
      <c r="H204" s="116"/>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8" t="str">
        <f>IFERROR(VLOOKUP(D205,DB!A:K,11,0),"")</f>
        <v/>
      </c>
      <c r="C205" s="18"/>
      <c r="D205" s="18"/>
      <c r="E205" s="115"/>
      <c r="F205" s="116"/>
      <c r="G205" s="117">
        <f ca="1">IFERROR(NOW()-F205,"-")</f>
        <v>45955.693469675927</v>
      </c>
      <c r="H205" s="116"/>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8" t="str">
        <f>IFERROR(VLOOKUP(D206,DB!A:K,11,0),"")</f>
        <v/>
      </c>
      <c r="C206" s="18"/>
      <c r="D206" s="18"/>
      <c r="E206" s="115"/>
      <c r="F206" s="116"/>
      <c r="G206" s="117">
        <f ca="1">IFERROR(NOW()-F206,"-")</f>
        <v>45955.693469675927</v>
      </c>
      <c r="H206" s="116"/>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8" t="str">
        <f>IFERROR(VLOOKUP(D207,DB!A:K,11,0),"")</f>
        <v/>
      </c>
      <c r="C207" s="18"/>
      <c r="D207" s="18"/>
      <c r="E207" s="115"/>
      <c r="F207" s="116"/>
      <c r="G207" s="117">
        <f ca="1">IFERROR(NOW()-F207,"-")</f>
        <v>45955.693469675927</v>
      </c>
      <c r="H207" s="116"/>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8" t="str">
        <f>IFERROR(VLOOKUP(D208,DB!A:K,11,0),"")</f>
        <v/>
      </c>
      <c r="C208" s="18"/>
      <c r="D208" s="18"/>
      <c r="E208" s="115"/>
      <c r="F208" s="116"/>
      <c r="G208" s="117">
        <f ca="1">IFERROR(NOW()-F208,"-")</f>
        <v>45955.693469675927</v>
      </c>
      <c r="H208" s="116"/>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8" t="str">
        <f>IFERROR(VLOOKUP(D209,DB!A:K,11,0),"")</f>
        <v/>
      </c>
      <c r="C209" s="18"/>
      <c r="D209" s="18"/>
      <c r="E209" s="115"/>
      <c r="F209" s="116"/>
      <c r="G209" s="117">
        <f ca="1">IFERROR(NOW()-F209,"-")</f>
        <v>45955.693469675927</v>
      </c>
      <c r="H209" s="116"/>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8" t="str">
        <f>IFERROR(VLOOKUP(D210,DB!A:K,11,0),"")</f>
        <v/>
      </c>
      <c r="C210" s="18"/>
      <c r="D210" s="18"/>
      <c r="E210" s="115"/>
      <c r="F210" s="116"/>
      <c r="G210" s="117">
        <f ca="1">IFERROR(NOW()-F210,"-")</f>
        <v>45955.693469675927</v>
      </c>
      <c r="H210" s="116"/>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8" t="str">
        <f>IFERROR(VLOOKUP(D211,DB!A:K,11,0),"")</f>
        <v/>
      </c>
      <c r="C211" s="18"/>
      <c r="D211" s="18"/>
      <c r="E211" s="115"/>
      <c r="F211" s="116"/>
      <c r="G211" s="117">
        <f ca="1">IFERROR(NOW()-F211,"-")</f>
        <v>45955.693469675927</v>
      </c>
      <c r="H211" s="116"/>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8" t="str">
        <f>IFERROR(VLOOKUP(D212,DB!A:K,11,0),"")</f>
        <v/>
      </c>
      <c r="C212" s="18"/>
      <c r="D212" s="18"/>
      <c r="E212" s="115"/>
      <c r="F212" s="116"/>
      <c r="G212" s="117">
        <f ca="1">IFERROR(NOW()-F212,"-")</f>
        <v>45955.693469675927</v>
      </c>
      <c r="H212" s="116"/>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8" t="str">
        <f>IFERROR(VLOOKUP(D213,DB!A:K,11,0),"")</f>
        <v/>
      </c>
      <c r="C213" s="18"/>
      <c r="D213" s="18"/>
      <c r="E213" s="115"/>
      <c r="F213" s="116"/>
      <c r="G213" s="117">
        <f ca="1">IFERROR(NOW()-F213,"-")</f>
        <v>45955.693469675927</v>
      </c>
      <c r="H213" s="116"/>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8" t="str">
        <f>IFERROR(VLOOKUP(D214,DB!A:K,11,0),"")</f>
        <v/>
      </c>
      <c r="C214" s="18"/>
      <c r="D214" s="18"/>
      <c r="E214" s="115"/>
      <c r="F214" s="116"/>
      <c r="G214" s="117">
        <f ca="1">IFERROR(NOW()-F214,"-")</f>
        <v>45955.693469675927</v>
      </c>
      <c r="H214" s="116"/>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8" t="str">
        <f>IFERROR(VLOOKUP(D215,DB!A:K,11,0),"")</f>
        <v/>
      </c>
      <c r="C215" s="18"/>
      <c r="D215" s="18"/>
      <c r="E215" s="115"/>
      <c r="F215" s="116"/>
      <c r="G215" s="117">
        <f ca="1">IFERROR(NOW()-F215,"-")</f>
        <v>45955.693469675927</v>
      </c>
      <c r="H215" s="116"/>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8" t="str">
        <f>IFERROR(VLOOKUP(D216,DB!A:K,11,0),"")</f>
        <v/>
      </c>
      <c r="C216" s="18"/>
      <c r="D216" s="18"/>
      <c r="E216" s="115"/>
      <c r="F216" s="116"/>
      <c r="G216" s="117">
        <f ca="1">IFERROR(NOW()-F216,"-")</f>
        <v>45955.693469675927</v>
      </c>
      <c r="H216" s="116"/>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8" t="str">
        <f>IFERROR(VLOOKUP(D217,DB!A:K,11,0),"")</f>
        <v/>
      </c>
      <c r="C217" s="18"/>
      <c r="D217" s="18"/>
      <c r="E217" s="115"/>
      <c r="F217" s="116"/>
      <c r="G217" s="117">
        <f ca="1">IFERROR(NOW()-F217,"-")</f>
        <v>45955.693469675927</v>
      </c>
      <c r="H217" s="116"/>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8" t="str">
        <f>IFERROR(VLOOKUP(D218,DB!A:K,11,0),"")</f>
        <v/>
      </c>
      <c r="C218" s="18"/>
      <c r="D218" s="18"/>
      <c r="E218" s="115"/>
      <c r="F218" s="116"/>
      <c r="G218" s="117">
        <f ca="1">IFERROR(NOW()-F218,"-")</f>
        <v>45955.693469675927</v>
      </c>
      <c r="H218" s="116"/>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8" t="str">
        <f>IFERROR(VLOOKUP(D219,DB!A:K,11,0),"")</f>
        <v/>
      </c>
      <c r="C219" s="18"/>
      <c r="D219" s="18"/>
      <c r="E219" s="115"/>
      <c r="F219" s="116"/>
      <c r="G219" s="117">
        <f ca="1">IFERROR(NOW()-F219,"-")</f>
        <v>45955.693469675927</v>
      </c>
      <c r="H219" s="116"/>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8" t="str">
        <f>IFERROR(VLOOKUP(D220,DB!A:K,11,0),"")</f>
        <v/>
      </c>
      <c r="C220" s="18"/>
      <c r="D220" s="18"/>
      <c r="E220" s="115"/>
      <c r="F220" s="116"/>
      <c r="G220" s="117">
        <f ca="1">IFERROR(NOW()-F220,"-")</f>
        <v>45955.693469675927</v>
      </c>
      <c r="H220" s="116"/>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8" t="str">
        <f>IFERROR(VLOOKUP(D221,DB!A:K,11,0),"")</f>
        <v/>
      </c>
      <c r="C221" s="18"/>
      <c r="D221" s="18"/>
      <c r="E221" s="115"/>
      <c r="F221" s="116"/>
      <c r="G221" s="117">
        <f ca="1">IFERROR(NOW()-F221,"-")</f>
        <v>45955.693469675927</v>
      </c>
      <c r="H221" s="116"/>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8" t="str">
        <f>IFERROR(VLOOKUP(D222,DB!A:K,11,0),"")</f>
        <v/>
      </c>
      <c r="C222" s="18"/>
      <c r="D222" s="18"/>
      <c r="E222" s="115"/>
      <c r="F222" s="116"/>
      <c r="G222" s="117">
        <f ca="1">IFERROR(NOW()-F222,"-")</f>
        <v>45955.693469675927</v>
      </c>
      <c r="H222" s="116"/>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8" t="str">
        <f>IFERROR(VLOOKUP(D223,DB!A:K,11,0),"")</f>
        <v/>
      </c>
      <c r="C223" s="18"/>
      <c r="D223" s="18"/>
      <c r="E223" s="115"/>
      <c r="F223" s="116"/>
      <c r="G223" s="117">
        <f ca="1">IFERROR(NOW()-F223,"-")</f>
        <v>45955.693469675927</v>
      </c>
      <c r="H223" s="116"/>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8" t="str">
        <f>IFERROR(VLOOKUP(D224,DB!A:K,11,0),"")</f>
        <v/>
      </c>
      <c r="C224" s="18"/>
      <c r="D224" s="18"/>
      <c r="E224" s="115"/>
      <c r="F224" s="116"/>
      <c r="G224" s="117">
        <f ca="1">IFERROR(NOW()-F224,"-")</f>
        <v>45955.693469675927</v>
      </c>
      <c r="H224" s="116"/>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8" t="str">
        <f>IFERROR(VLOOKUP(D225,DB!A:K,11,0),"")</f>
        <v/>
      </c>
      <c r="C225" s="18"/>
      <c r="D225" s="18"/>
      <c r="E225" s="115"/>
      <c r="F225" s="116"/>
      <c r="G225" s="117">
        <f ca="1">IFERROR(NOW()-F225,"-")</f>
        <v>45955.693469675927</v>
      </c>
      <c r="H225" s="116"/>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8" t="str">
        <f>IFERROR(VLOOKUP(D226,DB!A:K,11,0),"")</f>
        <v/>
      </c>
      <c r="C226" s="18"/>
      <c r="D226" s="18"/>
      <c r="E226" s="115"/>
      <c r="F226" s="116"/>
      <c r="G226" s="117">
        <f ca="1">IFERROR(NOW()-F226,"-")</f>
        <v>45955.693469675927</v>
      </c>
      <c r="H226" s="116"/>
      <c r="I226" s="18" t="str">
        <f>IFERROR(VLOOKUP(D226,DB!A:F,6,0),"")</f>
        <v/>
      </c>
      <c r="J226" s="18" t="str">
        <f>IFERROR(VLOOKUP(D226,DB!A:G,7,0),"")</f>
        <v/>
      </c>
      <c r="K226" s="19"/>
      <c r="L226" s="18"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62"/>
      <c r="B227" s="163" t="str">
        <f>IFERROR(VLOOKUP(D227,DB!A:K,11,0),"")</f>
        <v/>
      </c>
      <c r="C227" s="163"/>
      <c r="D227" s="163"/>
      <c r="E227" s="164"/>
      <c r="F227" s="165"/>
      <c r="G227" s="166">
        <f ca="1">IFERROR(NOW()-F227,"-")</f>
        <v>45955.693469675927</v>
      </c>
      <c r="H227" s="165"/>
      <c r="I227" s="163" t="str">
        <f>IFERROR(VLOOKUP(D227,DB!A:F,6,0),"")</f>
        <v/>
      </c>
      <c r="J227" s="163" t="str">
        <f>IFERROR(VLOOKUP(D227,DB!A:G,7,0),"")</f>
        <v/>
      </c>
      <c r="K227" s="167"/>
      <c r="L227" s="163" t="str">
        <f>IFERROR(VLOOKUP(D227,DB!A:I,9,0),"")</f>
        <v/>
      </c>
      <c r="M227" s="163"/>
      <c r="N227" s="163"/>
      <c r="O227" s="163"/>
      <c r="P227" s="163"/>
      <c r="Q227" s="163"/>
      <c r="R227" s="163"/>
      <c r="S227" s="163"/>
      <c r="T227" s="163"/>
      <c r="U227" s="163"/>
      <c r="V227" s="163"/>
      <c r="W227" s="163"/>
      <c r="X227" s="163"/>
      <c r="Y227" s="163"/>
      <c r="Z227" s="163"/>
      <c r="AA227" s="163"/>
      <c r="AB227" s="163"/>
      <c r="AC227" s="163"/>
      <c r="AD227" s="163"/>
      <c r="AE227" s="163"/>
      <c r="AF227" s="163"/>
      <c r="AG227" s="163"/>
      <c r="AH227" s="163"/>
      <c r="AI227" s="163"/>
      <c r="AJ227" s="163"/>
      <c r="AK227" s="163"/>
      <c r="AL227" s="163"/>
      <c r="AM227" s="163"/>
      <c r="AN227" s="163"/>
      <c r="AO227" s="163"/>
      <c r="AP227" s="163"/>
      <c r="AQ227" s="163"/>
      <c r="AR227" s="163"/>
      <c r="AS227" s="163"/>
      <c r="AT227" s="163"/>
      <c r="AU227" s="163"/>
      <c r="AV227" s="163"/>
      <c r="AW227" s="163"/>
      <c r="AX227" s="163"/>
      <c r="AY227" s="163"/>
      <c r="AZ227" s="163"/>
      <c r="BA227" s="163"/>
      <c r="BB227" s="163"/>
      <c r="BC227" s="163"/>
      <c r="BD227" s="163"/>
      <c r="BE227" s="163"/>
      <c r="BF227" s="163"/>
      <c r="BG227" s="163"/>
      <c r="BH227" s="163"/>
      <c r="BI227" s="163"/>
      <c r="BJ227" s="163"/>
      <c r="BK227" s="163"/>
      <c r="BL227" s="163"/>
      <c r="BM227" s="163"/>
      <c r="BN227" s="163"/>
      <c r="BO227" s="163"/>
      <c r="BP227" s="163"/>
      <c r="BQ227" s="163"/>
      <c r="BR227" s="163"/>
      <c r="BS227" s="163"/>
      <c r="BT227" s="163"/>
      <c r="BU227" s="163"/>
      <c r="BV227" s="163"/>
      <c r="BW227" s="163"/>
      <c r="BX227" s="163"/>
      <c r="BY227" s="163"/>
      <c r="BZ227" s="163"/>
      <c r="CA227" s="163"/>
      <c r="CB227" s="163"/>
      <c r="CC227" s="163"/>
      <c r="CD227" s="163"/>
      <c r="CE227" s="163"/>
      <c r="CF227" s="163"/>
      <c r="CG227" s="163"/>
      <c r="CH227" s="163"/>
      <c r="CI227" s="163"/>
      <c r="CJ227" s="168"/>
    </row>
  </sheetData>
  <dataValidations count="2">
    <dataValidation allowBlank="1" showInputMessage="1" showErrorMessage="1" sqref="E1" xr:uid="{4D935161-CDD3-4592-B877-3FB59C99E142}"/>
    <dataValidation type="list" allowBlank="1" showInputMessage="1" showErrorMessage="1" sqref="E3:E2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9"/>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6" ca="1" si="0">IFERROR(NOW()-F2,"-")</f>
        <v>45955.693469675927</v>
      </c>
      <c r="H2" s="22"/>
      <c r="I2" s="19" t="s">
        <v>39086</v>
      </c>
      <c r="J2" s="18" t="str">
        <f>IFERROR(VLOOKUP(D2,DB!A:G,7,0),"")</f>
        <v/>
      </c>
      <c r="K2" s="46"/>
      <c r="L2" s="23" t="str">
        <f>IFERROR(VLOOKUP(D2,DB!A:I,9,0),"")</f>
        <v/>
      </c>
    </row>
    <row r="3" spans="1:13" ht="15" customHeight="1">
      <c r="A3" s="19"/>
      <c r="B3" s="63" t="str">
        <f>IFERROR(VLOOKUP(D3,DB!A:K,11,0),"")</f>
        <v/>
      </c>
      <c r="C3" s="18"/>
      <c r="D3" s="18"/>
      <c r="E3" s="18"/>
      <c r="F3" s="20"/>
      <c r="G3" s="21">
        <f t="shared" ca="1" si="0"/>
        <v>45955.693469675927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45955.693469675927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45955.693469675927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45955.693469675927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45955.693469675927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45955.693469675927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45955.693469675927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45955.693469675927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45955.693469675927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45955.693469675927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45955.693469675927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45955.693469675927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45955.693469675927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45955.693469675927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ref="G17:G80" ca="1" si="1">IFERROR(NOW()-F17,"-")</f>
        <v>45955.693469675927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45955.693469675927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45955.693469675927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45955.693469675927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45955.693469675927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45955.693469675927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45955.693469675927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45955.693469675927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45955.693469675927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45955.693469675927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45955.693469675927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45955.693469675927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45955.693469675927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45955.693469675927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45955.693469675927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45955.693469675927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45955.693469675927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45955.693469675927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45955.693469675927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45955.693469675927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45955.693469675927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45955.693469675927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45955.693469675927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45955.693469675927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45955.693469675927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45955.693469675927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45955.693469675927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45955.693469675927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45955.693469675927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45955.693469675927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45955.693469675927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45955.693469675927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45955.693469675927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45955.693469675927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45955.693469675927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45955.693469675927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45955.693469675927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45955.693469675927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45955.693469675927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45955.693469675927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45955.693469675927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45955.693469675927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45955.693469675927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45955.693469675927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45955.693469675927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45955.693469675927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45955.693469675927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45955.693469675927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45955.693469675927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45955.693469675927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45955.693469675927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45955.693469675927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45955.693469675927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45955.693469675927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45955.693469675927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45955.693469675927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45955.693469675927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45955.693469675927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45955.693469675927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45955.693469675927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45955.693469675927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45955.693469675927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45955.693469675927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45955.693469675927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ref="G81:G144" ca="1" si="2">IFERROR(NOW()-F81,"-")</f>
        <v>45955.693469675927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45955.693469675927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45955.693469675927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45955.693469675927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45955.693469675927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45955.693469675927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45955.693469675927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45955.693469675927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45955.693469675927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45955.693469675927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45955.693469675927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45955.693469675927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45955.693469675927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45955.693469675927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45955.693469675927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45955.693469675927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45955.693469675927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45955.693469675927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45955.693469675927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45955.693469675927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45955.693469675927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45955.693469675927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45955.693469675927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45955.693469675927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45955.693469675927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45955.693469675927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45955.693469675927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45955.693469675927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45955.693469675927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45955.693469675927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45955.693469675927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45955.693469675927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45955.693469675927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45955.693469675927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45955.693469675927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45955.693469675927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45955.693469675927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45955.693469675927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45955.693469675927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45955.693469675927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45955.693469675927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45955.693469675927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45955.693469675927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45955.693469675927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45955.693469675927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45955.693469675927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45955.693469675927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45955.693469675927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45955.693469675927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45955.693469675927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45955.693469675927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45955.693469675927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45955.693469675927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45955.693469675927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45955.693469675927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45955.693469675927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45955.693469675927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45955.693469675927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45955.693469675927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45955.693469675927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45955.693469675927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45955.693469675927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45955.693469675927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45955.693469675927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ref="G145:G208" ca="1" si="3">IFERROR(NOW()-F145,"-")</f>
        <v>45955.693469675927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45955.693469675927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45955.693469675927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45955.693469675927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45955.693469675927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45955.693469675927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45955.693469675927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45955.693469675927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45955.693469675927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45955.693469675927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45955.693469675927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45955.693469675927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45955.693469675927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45955.693469675927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45955.693469675927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45955.693469675927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45955.693469675927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45955.693469675927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45955.693469675927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45955.693469675927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45955.693469675927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45955.693469675927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45955.693469675927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45955.693469675927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45955.693469675927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45955.693469675927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45955.693469675927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45955.693469675927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45955.693469675927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45955.693469675927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45955.693469675927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45955.693469675927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45955.693469675927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45955.693469675927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45955.693469675927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45955.693469675927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45955.693469675927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45955.693469675927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45955.693469675927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45955.693469675927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45955.693469675927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45955.693469675927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45955.693469675927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45955.693469675927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45955.693469675927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45955.693469675927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45955.693469675927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45955.693469675927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45955.693469675927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45955.693469675927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45955.693469675927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45955.693469675927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45955.693469675927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45955.693469675927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45955.693469675927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45955.693469675927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45955.693469675927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45955.693469675927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45955.693469675927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45955.693469675927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45955.693469675927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45955.693469675927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45955.693469675927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45955.693469675927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ref="G209:G272" ca="1" si="4">IFERROR(NOW()-F209,"-")</f>
        <v>45955.693469675927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45955.693469675927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45955.693469675927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45955.693469675927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45955.693469675927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45955.693469675927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45955.693469675927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45955.693469675927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45955.693469675927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45955.693469675927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45955.693469675927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45955.693469675927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45955.693469675927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45955.693469675927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45955.693469675927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45955.693469675927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45955.693469675927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45955.693469675927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45955.693469675927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45955.693469675927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45955.693469675927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45955.693469675927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45955.693469675927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45955.693469675927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45955.693469675927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45955.693469675927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45955.693469675927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45955.693469675927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45955.693469675927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45955.693469675927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45955.693469675927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45955.693469675927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45955.693469675927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45955.693469675927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45955.693469675927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45955.693469675927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45955.693469675927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45955.693469675927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45955.693469675927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45955.693469675927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45955.693469675927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45955.693469675927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45955.693469675927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45955.693469675927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45955.693469675927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45955.693469675927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45955.693469675927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45955.693469675927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45955.693469675927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45955.693469675927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45955.693469675927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45955.693469675927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45955.693469675927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45955.693469675927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45955.693469675927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45955.693469675927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45955.693469675927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45955.693469675927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45955.693469675927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45955.693469675927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45955.693469675927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45955.693469675927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45955.693469675927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45955.693469675927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ref="G273:G336" ca="1" si="5">IFERROR(NOW()-F273,"-")</f>
        <v>45955.693469675927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45955.693469675927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45955.693469675927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45955.693469675927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45955.693469675927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45955.693469675927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45955.693469675927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45955.693469675927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45955.693469675927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45955.693469675927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45955.693469675927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45955.693469675927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45955.693469675927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45955.693469675927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45955.693469675927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45955.693469675927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45955.693469675927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45955.693469675927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45955.693469675927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45955.693469675927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45955.693469675927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45955.693469675927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45955.693469675927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45955.693469675927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45955.693469675927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45955.693469675927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45955.693469675927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45955.693469675927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45955.693469675927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45955.693469675927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45955.693469675927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45955.693469675927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45955.693469675927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45955.693469675927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45955.693469675927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45955.693469675927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45955.693469675927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45955.693469675927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45955.693469675927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45955.693469675927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45955.693469675927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45955.693469675927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45955.693469675927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45955.693469675927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45955.693469675927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45955.693469675927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45955.693469675927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45955.693469675927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45955.693469675927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45955.693469675927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45955.693469675927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45955.693469675927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45955.693469675927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45955.693469675927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45955.693469675927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45955.693469675927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45955.693469675927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45955.693469675927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45955.693469675927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45955.693469675927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45955.693469675927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45955.693469675927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45955.693469675927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45955.693469675927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ref="G337:G400" ca="1" si="6">IFERROR(NOW()-F337,"-")</f>
        <v>45955.693469675927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45955.693469675927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45955.693469675927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45955.693469675927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45955.693469675927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45955.693469675927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45955.693469675927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45955.693469675927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45955.693469675927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45955.693469675927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45955.693469675927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45955.693469675927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45955.693469675927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45955.693469675927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45955.693469675927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45955.693469675927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45955.693469675927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45955.693469675927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45955.693469675927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45955.693469675927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45955.693469675927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45955.693469675927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45955.693469675927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45955.693469675927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45955.693469675927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45955.693469675927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45955.693469675927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45955.693469675927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45955.693469675927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45955.693469675927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45955.693469675927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45955.693469675927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45955.693469675927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45955.693469675927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45955.693469675927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45955.693469675927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45955.693469675927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45955.693469675927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45955.693469675927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45955.693469675927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45955.693469675927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45955.693469675927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45955.693469675927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45955.693469675927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45955.693469675927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45955.693469675927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45955.693469675927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45955.693469675927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45955.693469675927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45955.693469675927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45955.693469675927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45955.693469675927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45955.693469675927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45955.693469675927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45955.693469675927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45955.693469675927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45955.693469675927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45955.693469675927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45955.693469675927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45955.693469675927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45955.693469675927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45955.693469675927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45955.693469675927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45955.693469675927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ref="G401:G464" ca="1" si="7">IFERROR(NOW()-F401,"-")</f>
        <v>45955.693469675927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45955.693469675927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45955.693469675927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45955.693469675927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45955.693469675927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45955.693469675927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45955.693469675927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45955.693469675927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45955.693469675927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45955.693469675927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45955.693469675927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45955.693469675927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45955.693469675927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45955.693469675927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45955.693469675927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45955.693469675927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45955.693469675927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45955.693469675927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45955.693469675927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45955.693469675927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45955.693469675927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45955.693469675927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45955.693469675927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45955.693469675927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45955.693469675927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45955.693469675927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45955.693469675927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45955.693469675927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45955.693469675927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45955.693469675927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45955.693469675927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45955.693469675927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45955.693469675927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45955.693469675927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45955.693469675927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45955.693469675927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45955.693469675927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45955.693469675927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45955.693469675927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45955.693469675927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45955.693469675927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45955.693469675927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45955.693469675927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45955.693469675927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45955.693469675927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45955.693469675927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45955.693469675927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45955.693469675927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45955.693469675927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45955.693469675927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45955.693469675927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45955.693469675927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45955.693469675927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45955.693469675927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45955.693469675927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45955.693469675927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45955.693469675927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45955.693469675927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45955.693469675927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45955.693469675927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45955.693469675927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45955.693469675927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45955.693469675927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45955.693469675927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ref="G465:G528" ca="1" si="8">IFERROR(NOW()-F465,"-")</f>
        <v>45955.693469675927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45955.693469675927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45955.693469675927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45955.693469675927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45955.693469675927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45955.693469675927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45955.693469675927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45955.693469675927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45955.693469675927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45955.693469675927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45955.693469675927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45955.693469675927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45955.693469675927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45955.693469675927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45955.693469675927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45955.693469675927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45955.693469675927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45955.693469675927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45955.693469675927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45955.693469675927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45955.693469675927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45955.693469675927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45955.693469675927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45955.693469675927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45955.693469675927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45955.693469675927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45955.693469675927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45955.693469675927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45955.693469675927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45955.693469675927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45955.693469675927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45955.693469675927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45955.693469675927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45955.693469675927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45955.693469675927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45955.693469675927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45955.693469675927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45955.693469675927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45955.693469675927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45955.693469675927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45955.693469675927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45955.693469675927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45955.693469675927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45955.693469675927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45955.693469675927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45955.693469675927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45955.693469675927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45955.693469675927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45955.693469675927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45955.693469675927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45955.693469675927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45955.693469675927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45955.693469675927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45955.693469675927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45955.693469675927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45955.693469675927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45955.693469675927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45955.693469675927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45955.693469675927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45955.693469675927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45955.693469675927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45955.693469675927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45955.693469675927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45955.693469675927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ref="G529:G592" ca="1" si="9">IFERROR(NOW()-F529,"-")</f>
        <v>45955.693469675927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45955.693469675927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45955.693469675927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45955.693469675927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45955.693469675927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45955.693469675927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45955.693469675927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45955.693469675927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45955.693469675927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45955.693469675927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45955.693469675927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45955.693469675927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45955.693469675927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45955.693469675927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45955.693469675927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45955.693469675927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45955.693469675927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45955.693469675927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45955.693469675927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45955.693469675927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45955.693469675927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45955.693469675927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45955.693469675927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45955.693469675927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45955.693469675927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45955.693469675927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45955.693469675927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45955.693469675927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45955.693469675927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45955.693469675927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45955.693469675927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45955.693469675927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45955.693469675927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45955.693469675927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45955.693469675927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45955.693469675927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45955.693469675927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45955.693469675927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45955.693469675927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45955.693469675927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45955.693469675927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45955.693469675927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45955.693469675927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45955.693469675927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45955.693469675927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45955.693469675927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45955.693469675927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45955.693469675927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45955.693469675927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45955.693469675927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45955.693469675927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45955.693469675927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45955.693469675927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45955.693469675927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45955.693469675927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45955.693469675927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45955.693469675927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45955.693469675927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45955.693469675927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45955.693469675927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45955.693469675927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45955.693469675927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45955.693469675927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45955.693469675927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ref="G593:G656" ca="1" si="10">IFERROR(NOW()-F593,"-")</f>
        <v>45955.693469675927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45955.693469675927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45955.693469675927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45955.693469675927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45955.693469675927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45955.693469675927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45955.693469675927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45955.693469675927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45955.693469675927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45955.693469675927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45955.693469675927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45955.693469675927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45955.693469675927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45955.693469675927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45955.693469675927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45955.693469675927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45955.693469675927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45955.693469675927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45955.693469675927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45955.693469675927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45955.693469675927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45955.693469675927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45955.693469675927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45955.693469675927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45955.693469675927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45955.693469675927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45955.693469675927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45955.693469675927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45955.693469675927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45955.693469675927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45955.693469675927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45955.693469675927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45955.693469675927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45955.693469675927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45955.693469675927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45955.693469675927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45955.693469675927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45955.693469675927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45955.693469675927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45955.693469675927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45955.693469675927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45955.693469675927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45955.693469675927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45955.693469675927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45955.693469675927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45955.693469675927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45955.693469675927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45955.693469675927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45955.693469675927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45955.693469675927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45955.693469675927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45955.693469675927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45955.693469675927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45955.693469675927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45955.693469675927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45955.693469675927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45955.693469675927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45955.693469675927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45955.693469675927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45955.693469675927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45955.693469675927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45955.693469675927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45955.693469675927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45955.693469675927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ref="G657:G720" ca="1" si="11">IFERROR(NOW()-F657,"-")</f>
        <v>45955.693469675927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45955.693469675927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45955.693469675927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45955.693469675927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45955.693469675927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45955.693469675927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45955.693469675927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45955.693469675927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45955.693469675927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45955.693469675927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45955.693469675927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45955.693469675927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45955.693469675927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45955.693469675927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45955.693469675927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45955.693469675927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45955.693469675927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45955.693469675927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45955.693469675927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45955.693469675927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45955.693469675927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45955.693469675927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45955.693469675927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45955.693469675927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45955.693469675927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45955.693469675927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45955.693469675927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45955.693469675927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45955.693469675927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45955.693469675927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45955.693469675927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45955.693469675927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45955.693469675927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45955.693469675927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45955.693469675927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45955.693469675927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45955.693469675927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45955.693469675927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45955.693469675927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45955.693469675927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45955.693469675927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45955.693469675927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45955.693469675927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45955.693469675927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45955.693469675927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45955.693469675927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45955.693469675927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45955.693469675927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45955.693469675927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45955.693469675927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45955.693469675927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45955.693469675927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45955.693469675927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45955.693469675927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45955.693469675927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45955.693469675927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45955.693469675927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45955.693469675927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45955.693469675927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45955.693469675927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45955.693469675927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45955.693469675927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45955.693469675927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45955.693469675927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ref="G721:G784" ca="1" si="12">IFERROR(NOW()-F721,"-")</f>
        <v>45955.693469675927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45955.693469675927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45955.693469675927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45955.693469675927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45955.693469675927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45955.693469675927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45955.693469675927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45955.693469675927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45955.693469675927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45955.693469675927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45955.693469675927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45955.693469675927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45955.693469675927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45955.693469675927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45955.693469675927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45955.693469675927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45955.693469675927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45955.693469675927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45955.693469675927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45955.693469675927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45955.693469675927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45955.693469675927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45955.693469675927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45955.693469675927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45955.693469675927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45955.693469675927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45955.693469675927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45955.693469675927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45955.693469675927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45955.693469675927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45955.693469675927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45955.693469675927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45955.693469675927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45955.693469675927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45955.693469675927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45955.693469675927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45955.693469675927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45955.693469675927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45955.693469675927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45955.693469675927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45955.693469675927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45955.693469675927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45955.693469675927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45955.693469675927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45955.693469675927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45955.693469675927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45955.693469675927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45955.693469675927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45955.693469675927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45955.693469675927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45955.693469675927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45955.693469675927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45955.693469675927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45955.693469675927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45955.693469675927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45955.693469675927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45955.693469675927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45955.693469675927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45955.693469675927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45955.693469675927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45955.693469675927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45955.693469675927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45955.693469675927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45955.693469675927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ref="G785:G848" ca="1" si="13">IFERROR(NOW()-F785,"-")</f>
        <v>45955.693469675927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45955.693469675927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45955.693469675927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45955.693469675927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45955.693469675927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45955.693469675927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45955.693469675927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45955.693469675927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45955.693469675927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45955.693469675927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45955.693469675927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45955.693469675927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45955.693469675927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45955.693469675927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45955.693469675927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45955.693469675927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45955.693469675927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45955.693469675927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45955.693469675927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45955.693469675927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45955.693469675927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45955.693469675927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45955.693469675927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45955.693469675927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45955.693469675927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45955.693469675927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45955.693469675927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45955.693469675927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45955.693469675927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45955.693469675927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45955.693469675927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45955.693469675927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45955.693469675927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45955.693469675927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45955.693469675927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45955.693469675927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45955.693469675927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45955.693469675927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45955.693469675927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45955.693469675927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45955.693469675927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45955.693469675927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45955.693469675927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45955.693469675927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45955.693469675927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45955.693469675927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45955.693469675927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45955.693469675927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45955.693469675927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45955.693469675927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45955.693469675927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45955.693469675927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45955.693469675927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45955.693469675927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45955.693469675927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45955.693469675927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45955.693469675927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45955.693469675927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45955.693469675927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45955.693469675927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45955.693469675927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45955.693469675927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45955.693469675927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45955.693469675927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ref="G849:G912" ca="1" si="14">IFERROR(NOW()-F849,"-")</f>
        <v>45955.693469675927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45955.693469675927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45955.693469675927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45955.693469675927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45955.693469675927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45955.693469675927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45955.693469675927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45955.693469675927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45955.693469675927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45955.693469675927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45955.693469675927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45955.693469675927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45955.693469675927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45955.693469675927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45955.693469675927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45955.693469675927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45955.693469675927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45955.693469675927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45955.693469675927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45955.693469675927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45955.693469675927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45955.693469675927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45955.693469675927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45955.693469675927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45955.693469675927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45955.693469675927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45955.693469675927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45955.693469675927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45955.693469675927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45955.693469675927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45955.693469675927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45955.693469675927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45955.693469675927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45955.693469675927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45955.693469675927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45955.693469675927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45955.693469675927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45955.693469675927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45955.693469675927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45955.693469675927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45955.693469675927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45955.693469675927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45955.693469675927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45955.693469675927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45955.693469675927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45955.693469675927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45955.693469675927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45955.693469675927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45955.693469675927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45955.693469675927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45955.693469675927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45955.693469675927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45955.693469675927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45955.693469675927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45955.693469675927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45955.693469675927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45955.693469675927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45955.693469675927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45955.693469675927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45955.693469675927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45955.693469675927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45955.693469675927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45955.693469675927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45955.693469675927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ref="G913:G976" ca="1" si="15">IFERROR(NOW()-F913,"-")</f>
        <v>45955.693469675927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45955.693469675927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45955.693469675927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45955.693469675927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45955.693469675927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45955.693469675927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45955.693469675927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45955.693469675927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45955.693469675927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45955.693469675927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45955.693469675927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45955.693469675927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45955.693469675927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45955.693469675927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45955.693469675927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45955.693469675927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45955.693469675927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45955.693469675927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45955.693469675927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45955.693469675927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45955.693469675927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45955.693469675927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45955.693469675927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45955.693469675927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45955.693469675927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45955.693469675927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45955.693469675927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45955.693469675927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45955.693469675927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45955.693469675927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45955.693469675927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45955.693469675927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45955.693469675927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45955.693469675927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45955.693469675927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45955.693469675927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45955.693469675927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45955.693469675927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45955.693469675927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45955.693469675927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45955.693469675927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45955.693469675927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45955.693469675927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45955.693469675927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45955.693469675927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45955.693469675927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45955.693469675927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45955.693469675927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45955.693469675927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45955.693469675927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45955.693469675927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45955.693469675927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45955.693469675927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45955.693469675927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45955.693469675927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45955.693469675927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45955.693469675927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45955.693469675927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45955.693469675927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45955.693469675927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45955.693469675927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45955.693469675927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45955.693469675927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45955.693469675927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ref="G977:G1040" ca="1" si="16">IFERROR(NOW()-F977,"-")</f>
        <v>45955.693469675927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45955.693469675927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45955.693469675927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45955.693469675927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45955.693469675927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45955.693469675927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45955.693469675927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45955.693469675927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45955.693469675927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45955.693469675927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45955.693469675927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45955.693469675927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45955.693469675927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45955.693469675927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45955.693469675927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45955.693469675927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45955.693469675927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45955.693469675927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45955.693469675927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45955.693469675927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45955.693469675927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45955.693469675927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45955.693469675927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45955.693469675927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45955.693469675927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45955.693469675927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45955.693469675927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45955.693469675927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45955.693469675927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45955.693469675927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45955.693469675927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45955.693469675927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45955.693469675927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45955.693469675927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45955.693469675927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45955.693469675927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45955.693469675927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45955.693469675927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45955.693469675927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45955.693469675927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45955.693469675927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45955.693469675927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45955.693469675927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45955.693469675927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45955.693469675927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45955.693469675927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45955.693469675927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45955.693469675927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45955.693469675927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45955.693469675927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45955.693469675927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45955.693469675927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45955.693469675927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45955.693469675927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45955.693469675927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45955.693469675927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45955.693469675927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45955.693469675927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45955.693469675927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45955.693469675927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45955.693469675927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45955.693469675927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45955.693469675927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45955.693469675927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ref="G1041:G1104" ca="1" si="17">IFERROR(NOW()-F1041,"-")</f>
        <v>45955.693469675927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45955.693469675927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45955.693469675927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45955.693469675927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45955.693469675927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45955.693469675927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45955.693469675927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45955.693469675927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45955.693469675927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45955.693469675927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45955.693469675927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45955.693469675927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45955.693469675927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45955.693469675927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45955.693469675927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45955.693469675927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45955.693469675927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45955.693469675927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45955.693469675927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45955.693469675927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45955.693469675927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45955.693469675927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45955.693469675927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45955.693469675927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45955.693469675927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45955.693469675927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45955.693469675927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45955.693469675927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45955.693469675927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45955.693469675927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45955.693469675927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45955.693469675927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45955.693469675927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45955.693469675927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45955.693469675927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45955.693469675927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45955.693469675927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45955.693469675927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45955.693469675927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45955.693469675927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45955.693469675927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45955.693469675927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45955.693469675927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45955.693469675927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45955.693469675927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45955.693469675927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45955.693469675927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45955.693469675927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45955.693469675927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45955.693469675927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45955.693469675927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45955.693469675927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45955.693469675927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45955.693469675927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45955.693469675927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45955.693469675927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45955.693469675927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45955.693469675927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45955.693469675927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45955.693469675927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45955.693469675927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45955.693469675927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45955.693469675927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45955.693469675927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ref="G1105:G1119" ca="1" si="18">IFERROR(NOW()-F1105,"-")</f>
        <v>45955.693469675927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45955.693469675927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45955.693469675927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45955.693469675927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45955.693469675927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45955.693469675927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45955.693469675927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45955.693469675927</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45955.693469675927</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45955.693469675927</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45955.693469675927</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45955.693469675927</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45955.693469675927</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45955.693469675927</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45955.693469675927</v>
      </c>
      <c r="H1119" s="22"/>
      <c r="I1119" s="19" t="str">
        <f>IFERROR(VLOOKUP(D1119,DB!A:F,6,0),"")</f>
        <v/>
      </c>
      <c r="J1119" s="18" t="str">
        <f>IFERROR(VLOOKUP(D1119,DB!A:G,7,0),"")</f>
        <v/>
      </c>
      <c r="K1119" s="46"/>
      <c r="L1119" s="23" t="str">
        <f>IFERROR(VLOOKUP(D1119,DB!A:I,9,0),"")</f>
        <v/>
      </c>
    </row>
  </sheetData>
  <dataValidations count="2">
    <dataValidation allowBlank="1" showInputMessage="1" showErrorMessage="1" sqref="E1" xr:uid="{5914219A-CB83-432D-936A-CC0CB6F3982A}"/>
    <dataValidation type="list" allowBlank="1" showInputMessage="1" showErrorMessage="1" sqref="E2:E111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2"/>
  <sheetViews>
    <sheetView workbookViewId="0">
      <selection activeCell="H4" sqref="H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252.212752083331</v>
      </c>
      <c r="H2" s="100">
        <v>45703.474768518521</v>
      </c>
      <c r="I2" s="97" t="str">
        <f>IFERROR(VLOOKUP(D2,DB!A:F,6,0),"")</f>
        <v>SCECO</v>
      </c>
      <c r="J2" s="97" t="str">
        <f>IFERROR(VLOOKUP(D2,DB!A:G,7,0),"")</f>
        <v>Dead</v>
      </c>
      <c r="K2" s="102" t="s">
        <v>39088</v>
      </c>
      <c r="L2" s="94" t="str">
        <f>IFERROR(VLOOKUP(D2,DB!A:I,9,0),"")</f>
        <v>Latis</v>
      </c>
    </row>
    <row r="3" spans="1:16" ht="30" customHeight="1">
      <c r="A3" s="94" t="s">
        <v>39089</v>
      </c>
      <c r="B3" s="94" t="str">
        <f>IFERROR(VLOOKUP(D3,DB!A:K,11,0),"")</f>
        <v>R4</v>
      </c>
      <c r="C3" s="94">
        <v>1</v>
      </c>
      <c r="D3" s="94" t="s">
        <v>27420</v>
      </c>
      <c r="E3" s="99" t="s">
        <v>38998</v>
      </c>
      <c r="F3" s="124">
        <v>45953.634722222225</v>
      </c>
      <c r="G3" s="125">
        <f ca="1">IFERROR(NOW()-F3,"")</f>
        <v>2.0587474537023809</v>
      </c>
      <c r="H3" s="124">
        <v>45953.546631944446</v>
      </c>
      <c r="I3" s="120" t="str">
        <f>IFERROR(VLOOKUP(D3,DB!A:F,6,0),"")</f>
        <v>SCECO</v>
      </c>
      <c r="J3" s="120" t="str">
        <f>IFERROR(VLOOKUP(D3,DB!A:G,7,0),"")</f>
        <v>Dead</v>
      </c>
      <c r="K3" s="126" t="s">
        <v>39090</v>
      </c>
      <c r="L3" s="122" t="str">
        <f>IFERROR(VLOOKUP(D3,DB!A:I,9,0),"")</f>
        <v>Latis</v>
      </c>
    </row>
    <row r="4" spans="1:16" ht="15" customHeight="1">
      <c r="A4" s="120"/>
      <c r="B4" s="120" t="str">
        <f>IFERROR(VLOOKUP(D4,DB!A:K,11,0),"")</f>
        <v/>
      </c>
      <c r="C4" s="121"/>
      <c r="D4" s="122"/>
      <c r="E4" s="99"/>
      <c r="F4" s="124"/>
      <c r="G4" s="125">
        <f ca="1">IFERROR(NOW()-F4,"")</f>
        <v>45955.693469675927</v>
      </c>
      <c r="H4" s="124"/>
      <c r="I4" s="120" t="str">
        <f>IFERROR(VLOOKUP(D4,DB!A:F,6,0),"")</f>
        <v/>
      </c>
      <c r="J4" s="120" t="str">
        <f>IFERROR(VLOOKUP(D4,DB!A:G,7,0),"")</f>
        <v/>
      </c>
      <c r="K4" s="126"/>
      <c r="L4" s="122" t="str">
        <f>IFERROR(VLOOKUP(D4,DB!A:I,9,0),"")</f>
        <v/>
      </c>
    </row>
    <row r="5" spans="1:16" ht="15" customHeight="1">
      <c r="A5" s="120"/>
      <c r="B5" s="120" t="str">
        <f>IFERROR(VLOOKUP(D5,DB!A:K,11,0),"")</f>
        <v/>
      </c>
      <c r="C5" s="121"/>
      <c r="D5" s="94"/>
      <c r="E5" s="99"/>
      <c r="F5" s="124"/>
      <c r="G5" s="125">
        <f ca="1">IFERROR(NOW()-F5,"")</f>
        <v>45955.693469675927</v>
      </c>
      <c r="H5" s="124"/>
      <c r="I5" s="120" t="str">
        <f>IFERROR(VLOOKUP(D5,DB!A:F,6,0),"")</f>
        <v/>
      </c>
      <c r="J5" s="120" t="str">
        <f>IFERROR(VLOOKUP(D5,DB!A:G,7,0),"")</f>
        <v/>
      </c>
      <c r="K5" s="126"/>
      <c r="L5" s="122" t="str">
        <f>IFERROR(VLOOKUP(D5,DB!A:I,9,0),"")</f>
        <v/>
      </c>
    </row>
    <row r="6" spans="1:16" ht="15" customHeight="1">
      <c r="A6" s="120"/>
      <c r="B6" s="120" t="str">
        <f>IFERROR(VLOOKUP(D6,DB!A:K,11,0),"")</f>
        <v/>
      </c>
      <c r="C6" s="121"/>
      <c r="D6" s="122"/>
      <c r="E6" s="99"/>
      <c r="F6" s="124"/>
      <c r="G6" s="125">
        <f ca="1">IFERROR(NOW()-F6,"")</f>
        <v>45955.693469675927</v>
      </c>
      <c r="H6" s="124"/>
      <c r="I6" s="120" t="str">
        <f>IFERROR(VLOOKUP(D6,DB!A:F,6,0),"")</f>
        <v/>
      </c>
      <c r="J6" s="120" t="str">
        <f>IFERROR(VLOOKUP(D6,DB!A:G,7,0),"")</f>
        <v/>
      </c>
      <c r="K6" s="126"/>
      <c r="L6" s="122" t="str">
        <f>IFERROR(VLOOKUP(D6,DB!A:I,9,0),"")</f>
        <v/>
      </c>
    </row>
    <row r="7" spans="1:16" ht="15" customHeight="1">
      <c r="A7" s="120"/>
      <c r="B7" s="120" t="str">
        <f>IFERROR(VLOOKUP(D7,DB!A:K,11,0),"")</f>
        <v/>
      </c>
      <c r="C7" s="121"/>
      <c r="D7" s="94"/>
      <c r="E7" s="99"/>
      <c r="F7" s="124"/>
      <c r="G7" s="125">
        <f ca="1">IFERROR(NOW()-F7,"")</f>
        <v>45955.693469675927</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45955.693469675927</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45955.693469675927</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94"/>
      <c r="E10" s="99"/>
      <c r="F10" s="124"/>
      <c r="G10" s="125">
        <f ca="1">IFERROR(NOW()-F10,"")</f>
        <v>45955.693469675927</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45955.693469675927</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94"/>
      <c r="E12" s="99"/>
      <c r="F12" s="124"/>
      <c r="G12" s="125">
        <f ca="1">IFERROR(NOW()-F12,"")</f>
        <v>45955.693469675927</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45955.693469675927</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45955.693469675927</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94"/>
      <c r="E15" s="123"/>
      <c r="F15" s="124"/>
      <c r="G15" s="125">
        <f ca="1">IFERROR(NOW()-F15,"")</f>
        <v>45955.693469675927</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123"/>
      <c r="F16" s="124"/>
      <c r="G16" s="125">
        <f ca="1">IFERROR(NOW()-F16,"")</f>
        <v>45955.693469675927</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45955.693469675927</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94"/>
      <c r="E18" s="123"/>
      <c r="F18" s="124"/>
      <c r="G18" s="125">
        <f ca="1">IFERROR(NOW()-F18,"")</f>
        <v>45955.693469675927</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c r="E19" s="123"/>
      <c r="F19" s="124"/>
      <c r="G19" s="125">
        <f ca="1">IFERROR(NOW()-F19,"")</f>
        <v>45955.693469675927</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94"/>
      <c r="E20" s="123"/>
      <c r="F20" s="124"/>
      <c r="G20" s="125">
        <f ca="1">IFERROR(NOW()-F20,"")</f>
        <v>45955.693469675927</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94"/>
      <c r="E21" s="123"/>
      <c r="F21" s="124"/>
      <c r="G21" s="125">
        <f ca="1">IFERROR(NOW()-F21,"")</f>
        <v>45955.693469675927</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94"/>
      <c r="E22" s="123"/>
      <c r="F22" s="124"/>
      <c r="G22" s="125">
        <f ca="1">IFERROR(NOW()-F22,"")</f>
        <v>45955.693469675927</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94"/>
      <c r="E23" s="123"/>
      <c r="F23" s="124"/>
      <c r="G23" s="125">
        <f ca="1">IFERROR(NOW()-F23,"")</f>
        <v>45955.693469675927</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45955.693469675927</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45955.693469675927</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45955.693469675927</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45955.693469675927</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45955.693469675927</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45955.693469675927</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45955.693469675927</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45955.693469675927</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45955.693469675927</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45955.693469675927</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45955.693469675927</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45955.693469675927</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45955.693469675927</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45955.693469675927</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45955.693469675927</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45955.693469675927</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45955.693469675927</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45955.693469675927</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45955.693469675927</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45955.693469675927</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45955.693469675927</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45955.693469675927</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45955.693469675927</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45955.693469675927</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45955.693469675927</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45955.693469675927</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45955.693469675927</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45955.693469675927</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45955.693469675927</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45955.693469675927</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45955.693469675927</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45955.693469675927</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45955.693469675927</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45955.693469675927</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45955.693469675927</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45955.693469675927</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45955.693469675927</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45955.693469675927</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45955.693469675927</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45955.693469675927</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45955.693469675927</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45955.693469675927</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45955.693469675927</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45955.693469675927</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45955.693469675927</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45955.693469675927</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45955.693469675927</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45955.693469675927</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45955.693469675927</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45955.693469675927</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45955.693469675927</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45955.693469675927</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45955.693469675927</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45955.693469675927</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45955.693469675927</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45955.693469675927</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45955.693469675927</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45955.693469675927</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45955.693469675927</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45955.693469675927</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45955.693469675927</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45955.693469675927</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45955.693469675927</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45955.693469675927</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45955.693469675927</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45955.693469675927</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45955.693469675927</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45955.693469675927</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45955.693469675927</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45955.693469675927</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45955.693469675927</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45955.693469675927</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45955.693469675927</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45955.693469675927</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45955.693469675927</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45955.693469675927</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45955.693469675927</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45955.693469675927</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45955.693469675927</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45955.693469675927</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45955.693469675927</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45955.693469675927</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45955.693469675927</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45955.693469675927</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45955.693469675927</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45955.693469675927</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45955.693469675927</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45955.693469675927</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45955.693469675927</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45955.693469675927</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45955.693469675927</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45955.693469675927</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45955.693469675927</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45955.693469675927</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45955.693469675927</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45955.693469675927</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45955.693469675927</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45955.693469675927</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45955.693469675927</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45955.693469675927</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45955.693469675927</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45955.693469675927</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45955.693469675927</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45955.693469675927</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45955.693469675927</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45955.693469675927</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45955.693469675927</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45955.693469675927</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45955.693469675927</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45955.693469675927</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45955.693469675927</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45955.693469675927</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45955.693469675927</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45955.693469675927</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45955.693469675927</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45955.693469675927</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45955.693469675927</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45955.693469675927</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45955.693469675927</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45955.693469675927</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45955.693469675927</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45955.693469675927</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45955.693469675927</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45955.693469675927</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45955.693469675927</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45955.693469675927</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45955.693469675927</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45955.693469675927</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45955.693469675927</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45955.693469675927</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45955.693469675927</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45955.693469675927</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45955.693469675927</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45955.693469675927</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45955.693469675927</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45955.693469675927</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45955.693469675927</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45955.693469675927</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45955.693469675927</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45955.693469675927</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45955.693469675927</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45955.693469675927</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45955.693469675927</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45955.693469675927</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45955.693469675927</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45955.693469675927</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45955.693469675927</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45955.693469675927</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45955.693469675927</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45955.693469675927</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45955.693469675927</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45955.693469675927</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45955.693469675927</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45955.693469675927</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45955.693469675927</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45955.693469675927</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45955.693469675927</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45955.693469675927</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45955.693469675927</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45955.693469675927</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45955.693469675927</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45955.693469675927</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45955.693469675927</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45955.693469675927</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45955.693469675927</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45955.693469675927</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45955.693469675927</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45955.693469675927</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45955.693469675927</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45955.693469675927</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45955.693469675927</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45955.693469675927</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45955.693469675927</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45955.693469675927</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45955.693469675927</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45955.693469675927</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45955.693469675927</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45955.693469675927</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45955.693469675927</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45955.693469675927</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45955.693469675927</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45955.693469675927</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45955.693469675927</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45955.693469675927</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45955.693469675927</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45955.693469675927</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45955.693469675927</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45955.693469675927</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45955.693469675927</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45955.693469675927</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45955.693469675927</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45955.693469675927</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45955.693469675927</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45955.693469675927</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45955.693469675927</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45955.693469675927</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45955.693469675927</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45955.693469675927</v>
      </c>
      <c r="H221" s="124"/>
      <c r="I221" s="120" t="str">
        <f>IFERROR(VLOOKUP(D221,DB!A:F,6,0),"")</f>
        <v/>
      </c>
      <c r="J221" s="120" t="str">
        <f>IFERROR(VLOOKUP(D221,DB!A:G,7,0),"")</f>
        <v/>
      </c>
      <c r="K221" s="126"/>
      <c r="L221" s="122" t="str">
        <f>IFERROR(VLOOKUP(D221,DB!A:I,9,0),"")</f>
        <v/>
      </c>
    </row>
    <row r="222" spans="1:12" ht="15" customHeight="1">
      <c r="A222" s="127"/>
      <c r="B222" s="127" t="str">
        <f>IFERROR(VLOOKUP(D222,DB!A:K,11,0),"")</f>
        <v/>
      </c>
      <c r="C222" s="128"/>
      <c r="D222" s="129"/>
      <c r="E222" s="130"/>
      <c r="F222" s="131"/>
      <c r="G222" s="132">
        <f ca="1">IFERROR(NOW()-F222,"")</f>
        <v>45955.693469675927</v>
      </c>
      <c r="H222" s="131"/>
      <c r="I222" s="127" t="str">
        <f>IFERROR(VLOOKUP(D222,DB!A:F,6,0),"")</f>
        <v/>
      </c>
      <c r="J222" s="127" t="str">
        <f>IFERROR(VLOOKUP(D222,DB!A:G,7,0),"")</f>
        <v/>
      </c>
      <c r="K222" s="133"/>
      <c r="L222" s="129" t="str">
        <f>IFERROR(VLOOKUP(D222,DB!A:I,9,0),"")</f>
        <v/>
      </c>
    </row>
  </sheetData>
  <dataValidations count="2">
    <dataValidation allowBlank="1" showInputMessage="1" showErrorMessage="1" sqref="E1" xr:uid="{A4F81451-56CC-4543-9497-104C4E44EE4B}"/>
    <dataValidation type="list" allowBlank="1" showInputMessage="1" showErrorMessage="1" sqref="E2:E1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0"/>
  <sheetViews>
    <sheetView workbookViewId="0">
      <selection activeCell="D5" sqre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10.296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39091</v>
      </c>
      <c r="B2" s="37" t="str">
        <f>IFERROR(VLOOKUP(D2,DB!A:K,11,0),"")</f>
        <v>R5</v>
      </c>
      <c r="C2" s="37">
        <v>3</v>
      </c>
      <c r="D2" s="119" t="s">
        <v>36034</v>
      </c>
      <c r="E2" s="37" t="s">
        <v>38998</v>
      </c>
      <c r="F2" s="38">
        <v>45891.832060185188</v>
      </c>
      <c r="G2" s="145">
        <f ca="1">IFERROR(NOW()-F2,"")</f>
        <v>63.861409490738879</v>
      </c>
      <c r="H2" s="38">
        <v>45891.790393518517</v>
      </c>
      <c r="I2" s="37" t="str">
        <f>IFERROR(VLOOKUP(D2,DB!A:F,6,0),"")</f>
        <v>Generator-SG</v>
      </c>
      <c r="J2" s="37" t="str">
        <f>IFERROR(VLOOKUP(D2,DB!A:G,7,0),"")</f>
        <v>Vandalized</v>
      </c>
      <c r="K2" s="37" t="s">
        <v>39092</v>
      </c>
      <c r="L2" s="37" t="str">
        <f>IFERROR(VLOOKUP(D2,DB!A:I,9,0),"")</f>
        <v>Latis</v>
      </c>
      <c r="M2" s="118"/>
    </row>
    <row r="3" spans="1:13" ht="30.75">
      <c r="A3" s="37" t="s">
        <v>39093</v>
      </c>
      <c r="B3" s="37" t="str">
        <f>IFERROR(VLOOKUP(D3,DB!A:K,11,0),"")</f>
        <v>R5</v>
      </c>
      <c r="C3" s="37">
        <v>1</v>
      </c>
      <c r="D3" s="37" t="s">
        <v>31329</v>
      </c>
      <c r="E3" s="37" t="s">
        <v>39079</v>
      </c>
      <c r="F3" s="38">
        <v>45926.188877314817</v>
      </c>
      <c r="G3" s="145">
        <f t="shared" ref="G3" ca="1" si="0">IFERROR(NOW()-F3,"")</f>
        <v>29.504592361110554</v>
      </c>
      <c r="H3" s="38">
        <v>45926.158159722225</v>
      </c>
      <c r="I3" s="37" t="str">
        <f>IFERROR(VLOOKUP(D3,DB!A:F,6,0),"")</f>
        <v>SCECO</v>
      </c>
      <c r="J3" s="37" t="str">
        <f>IFERROR(VLOOKUP(D3,DB!A:G,7,0),"")</f>
        <v>Good</v>
      </c>
      <c r="K3" s="37" t="s">
        <v>39094</v>
      </c>
      <c r="L3" s="37" t="str">
        <f>IFERROR(VLOOKUP(D3,DB!A:I,9,0),"")</f>
        <v>Latis</v>
      </c>
      <c r="M3" s="118"/>
    </row>
    <row r="4" spans="1:13" ht="48" customHeight="1">
      <c r="A4" s="153" t="s">
        <v>39095</v>
      </c>
      <c r="B4" s="153" t="str">
        <f>IFERROR(VLOOKUP(D4,DB!A:K,11,0),"")</f>
        <v>R5</v>
      </c>
      <c r="C4" s="153">
        <v>1</v>
      </c>
      <c r="D4" s="153" t="s">
        <v>34781</v>
      </c>
      <c r="E4" s="153" t="s">
        <v>39079</v>
      </c>
      <c r="F4" s="154">
        <v>45948.661111111112</v>
      </c>
      <c r="G4" s="155">
        <f ca="1">IFERROR(NOW()-F4,"")</f>
        <v>7.0323585648147855</v>
      </c>
      <c r="H4" s="154">
        <v>45948.661111111112</v>
      </c>
      <c r="I4" s="153" t="str">
        <f>IFERROR(VLOOKUP(D4,DB!A:F,6,0),"")</f>
        <v>SCECO</v>
      </c>
      <c r="J4" s="153" t="str">
        <f>IFERROR(VLOOKUP(D4,DB!A:G,7,0),"")</f>
        <v>Dead</v>
      </c>
      <c r="K4" s="153" t="s">
        <v>39096</v>
      </c>
      <c r="L4" s="153" t="str">
        <f>IFERROR(VLOOKUP(D4,DB!A:I,9,0),"")</f>
        <v>Latis</v>
      </c>
    </row>
    <row r="5" spans="1:13" ht="15">
      <c r="A5" s="153"/>
      <c r="B5" s="153" t="str">
        <f>IFERROR(VLOOKUP(D5,DB!A:K,11,0),"")</f>
        <v/>
      </c>
      <c r="C5" s="153"/>
      <c r="D5" s="153"/>
      <c r="E5" s="153"/>
      <c r="F5" s="154"/>
      <c r="G5" s="155">
        <f ca="1">IFERROR(NOW()-F5,"")</f>
        <v>45955.693469675927</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45955.693469675927</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45955.693469675927</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45955.693469675927</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45955.693469675927</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45955.693469675927</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45955.693469675927</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45955.693469675927</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45955.693469675927</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45955.693469675927</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45955.693469675927</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45955.693469675927</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45955.693469675927</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45955.693469675927</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45955.693469675927</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45955.693469675927</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45955.693469675927</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45955.693469675927</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45955.693469675927</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45955.693469675927</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45955.693469675927</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45955.693469675927</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45955.693469675927</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45955.693469675927</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45955.693469675927</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45955.693469675927</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45955.693469675927</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45955.693469675927</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45955.693469675927</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45955.693469675927</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45955.693469675927</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45955.693469675927</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45955.693469675927</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45955.693469675927</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45955.693469675927</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45955.693469675927</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45955.693469675927</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45955.693469675927</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45955.693469675927</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45955.693469675927</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45955.693469675927</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45955.693469675927</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45955.693469675927</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45955.693469675927</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45955.693469675927</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45955.693469675927</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45955.693469675927</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45955.693469675927</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45955.693469675927</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45955.693469675927</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45955.693469675927</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45955.693469675927</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45955.693469675927</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45955.693469675927</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45955.693469675927</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45955.693469675927</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45955.693469675927</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45955.693469675927</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45955.693469675927</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45955.693469675927</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45955.693469675927</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45955.693469675927</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45955.693469675927</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45955.693469675927</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45955.693469675927</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45955.693469675927</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45955.693469675927</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45955.693469675927</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45955.693469675927</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45955.693469675927</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45955.693469675927</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45955.693469675927</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45955.693469675927</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45955.693469675927</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45955.693469675927</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45955.693469675927</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45955.693469675927</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45955.693469675927</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45955.693469675927</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45955.693469675927</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45955.693469675927</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45955.693469675927</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45955.693469675927</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45955.693469675927</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45955.693469675927</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45955.693469675927</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45955.693469675927</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45955.693469675927</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45955.693469675927</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45955.693469675927</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45955.693469675927</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45955.693469675927</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45955.693469675927</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45955.693469675927</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45955.693469675927</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45955.693469675927</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45955.693469675927</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45955.693469675927</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45955.693469675927</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45955.693469675927</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45955.693469675927</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45955.693469675927</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45955.693469675927</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45955.693469675927</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45955.693469675927</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45955.693469675927</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45955.693469675927</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45955.693469675927</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45955.693469675927</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45955.693469675927</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45955.693469675927</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45955.693469675927</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45955.693469675927</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45955.693469675927</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45955.693469675927</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45955.693469675927</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45955.693469675927</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45955.693469675927</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45955.693469675927</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45955.693469675927</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45955.693469675927</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45955.693469675927</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45955.693469675927</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45955.693469675927</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45955.693469675927</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45955.693469675927</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45955.693469675927</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45955.693469675927</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45955.693469675927</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45955.693469675927</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45955.693469675927</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45955.693469675927</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45955.693469675927</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45955.693469675927</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45955.693469675927</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45955.693469675927</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45955.693469675927</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45955.693469675927</v>
      </c>
      <c r="H142" s="154"/>
      <c r="I142" s="153" t="str">
        <f>IFERROR(VLOOKUP(D142,DB!A:F,6,0),"")</f>
        <v/>
      </c>
      <c r="J142" s="153" t="str">
        <f>IFERROR(VLOOKUP(D142,DB!A:G,7,0),"")</f>
        <v/>
      </c>
      <c r="K142" s="153"/>
      <c r="L142" s="153" t="str">
        <f>IFERROR(VLOOKUP(D142,DB!A:I,9,0),"")</f>
        <v/>
      </c>
    </row>
    <row r="143" spans="1:12" ht="15">
      <c r="A143" s="159"/>
      <c r="B143" s="159" t="str">
        <f>IFERROR(VLOOKUP(D143,DB!A:K,11,0),"")</f>
        <v/>
      </c>
      <c r="C143" s="159"/>
      <c r="D143" s="159"/>
      <c r="E143" s="159"/>
      <c r="F143" s="160"/>
      <c r="G143" s="161">
        <f ca="1">IFERROR(NOW()-F143,"")</f>
        <v>45955.693469675927</v>
      </c>
      <c r="H143" s="160"/>
      <c r="I143" s="159" t="str">
        <f>IFERROR(VLOOKUP(D143,DB!A:F,6,0),"")</f>
        <v/>
      </c>
      <c r="J143" s="159" t="str">
        <f>IFERROR(VLOOKUP(D143,DB!A:G,7,0),"")</f>
        <v/>
      </c>
      <c r="K143" s="159"/>
      <c r="L143" s="159" t="str">
        <f>IFERROR(VLOOKUP(D143,DB!A:I,9,0),"")</f>
        <v/>
      </c>
    </row>
    <row r="144" spans="1:12" ht="15">
      <c r="A144" s="159"/>
      <c r="B144" s="159" t="str">
        <f>IFERROR(VLOOKUP(D144,DB!A:K,11,0),"")</f>
        <v/>
      </c>
      <c r="C144" s="159"/>
      <c r="D144" s="159"/>
      <c r="E144" s="159"/>
      <c r="F144" s="160"/>
      <c r="G144" s="161">
        <f ca="1">IFERROR(NOW()-F144,"")</f>
        <v>45955.693469675927</v>
      </c>
      <c r="H144" s="160"/>
      <c r="I144" s="159" t="str">
        <f>IFERROR(VLOOKUP(D144,DB!A:F,6,0),"")</f>
        <v/>
      </c>
      <c r="J144" s="159" t="str">
        <f>IFERROR(VLOOKUP(D144,DB!A:G,7,0),"")</f>
        <v/>
      </c>
      <c r="K144" s="159"/>
      <c r="L144" s="159" t="str">
        <f>IFERROR(VLOOKUP(D144,DB!A:I,9,0),"")</f>
        <v/>
      </c>
    </row>
    <row r="145" spans="1:12" ht="15">
      <c r="A145" s="159"/>
      <c r="B145" s="159" t="str">
        <f>IFERROR(VLOOKUP(D145,DB!A:K,11,0),"")</f>
        <v/>
      </c>
      <c r="C145" s="159"/>
      <c r="D145" s="159"/>
      <c r="E145" s="159"/>
      <c r="F145" s="160"/>
      <c r="G145" s="161">
        <f ca="1">IFERROR(NOW()-F145,"")</f>
        <v>45955.693469675927</v>
      </c>
      <c r="H145" s="160"/>
      <c r="I145" s="159" t="str">
        <f>IFERROR(VLOOKUP(D145,DB!A:F,6,0),"")</f>
        <v/>
      </c>
      <c r="J145" s="159" t="str">
        <f>IFERROR(VLOOKUP(D145,DB!A:G,7,0),"")</f>
        <v/>
      </c>
      <c r="K145" s="159"/>
      <c r="L145" s="159" t="str">
        <f>IFERROR(VLOOKUP(D145,DB!A:I,9,0),"")</f>
        <v/>
      </c>
    </row>
    <row r="146" spans="1:12" ht="15">
      <c r="A146" s="159"/>
      <c r="B146" s="159" t="str">
        <f>IFERROR(VLOOKUP(D146,DB!A:K,11,0),"")</f>
        <v/>
      </c>
      <c r="C146" s="159"/>
      <c r="D146" s="159"/>
      <c r="E146" s="159"/>
      <c r="F146" s="160"/>
      <c r="G146" s="161">
        <f ca="1">IFERROR(NOW()-F146,"")</f>
        <v>45955.693469675927</v>
      </c>
      <c r="H146" s="160"/>
      <c r="I146" s="159" t="str">
        <f>IFERROR(VLOOKUP(D146,DB!A:F,6,0),"")</f>
        <v/>
      </c>
      <c r="J146" s="159" t="str">
        <f>IFERROR(VLOOKUP(D146,DB!A:G,7,0),"")</f>
        <v/>
      </c>
      <c r="K146" s="159"/>
      <c r="L146" s="159" t="str">
        <f>IFERROR(VLOOKUP(D146,DB!A:I,9,0),"")</f>
        <v/>
      </c>
    </row>
    <row r="147" spans="1:12" ht="15">
      <c r="A147" s="159"/>
      <c r="B147" s="159" t="str">
        <f>IFERROR(VLOOKUP(D147,DB!A:K,11,0),"")</f>
        <v/>
      </c>
      <c r="C147" s="159"/>
      <c r="D147" s="159"/>
      <c r="E147" s="159"/>
      <c r="F147" s="160"/>
      <c r="G147" s="161">
        <f ca="1">IFERROR(NOW()-F147,"")</f>
        <v>45955.693469675927</v>
      </c>
      <c r="H147" s="160"/>
      <c r="I147" s="159" t="str">
        <f>IFERROR(VLOOKUP(D147,DB!A:F,6,0),"")</f>
        <v/>
      </c>
      <c r="J147" s="159" t="str">
        <f>IFERROR(VLOOKUP(D147,DB!A:G,7,0),"")</f>
        <v/>
      </c>
      <c r="K147" s="159"/>
      <c r="L147" s="159" t="str">
        <f>IFERROR(VLOOKUP(D147,DB!A:I,9,0),"")</f>
        <v/>
      </c>
    </row>
    <row r="148" spans="1:12" ht="15">
      <c r="A148" s="159"/>
      <c r="B148" s="159" t="str">
        <f>IFERROR(VLOOKUP(D148,DB!A:K,11,0),"")</f>
        <v/>
      </c>
      <c r="C148" s="159"/>
      <c r="D148" s="159"/>
      <c r="E148" s="159"/>
      <c r="F148" s="160"/>
      <c r="G148" s="161">
        <f ca="1">IFERROR(NOW()-F148,"")</f>
        <v>45955.693469675927</v>
      </c>
      <c r="H148" s="160"/>
      <c r="I148" s="159" t="str">
        <f>IFERROR(VLOOKUP(D148,DB!A:F,6,0),"")</f>
        <v/>
      </c>
      <c r="J148" s="159" t="str">
        <f>IFERROR(VLOOKUP(D148,DB!A:G,7,0),"")</f>
        <v/>
      </c>
      <c r="K148" s="159"/>
      <c r="L148" s="159" t="str">
        <f>IFERROR(VLOOKUP(D148,DB!A:I,9,0),"")</f>
        <v/>
      </c>
    </row>
    <row r="149" spans="1:12" ht="15">
      <c r="A149" s="159"/>
      <c r="B149" s="159" t="str">
        <f>IFERROR(VLOOKUP(D149,DB!A:K,11,0),"")</f>
        <v/>
      </c>
      <c r="C149" s="159"/>
      <c r="D149" s="159"/>
      <c r="E149" s="159"/>
      <c r="F149" s="160"/>
      <c r="G149" s="161">
        <f ca="1">IFERROR(NOW()-F149,"")</f>
        <v>45955.693469675927</v>
      </c>
      <c r="H149" s="160"/>
      <c r="I149" s="159" t="str">
        <f>IFERROR(VLOOKUP(D149,DB!A:F,6,0),"")</f>
        <v/>
      </c>
      <c r="J149" s="159" t="str">
        <f>IFERROR(VLOOKUP(D149,DB!A:G,7,0),"")</f>
        <v/>
      </c>
      <c r="K149" s="159"/>
      <c r="L149" s="159" t="str">
        <f>IFERROR(VLOOKUP(D149,DB!A:I,9,0),"")</f>
        <v/>
      </c>
    </row>
    <row r="150" spans="1:12" ht="15">
      <c r="A150" s="159"/>
      <c r="B150" s="159" t="str">
        <f>IFERROR(VLOOKUP(D150,DB!A:K,11,0),"")</f>
        <v/>
      </c>
      <c r="C150" s="159"/>
      <c r="D150" s="159"/>
      <c r="E150" s="159"/>
      <c r="F150" s="160"/>
      <c r="G150" s="161">
        <f ca="1">IFERROR(NOW()-F150,"")</f>
        <v>45955.693469675927</v>
      </c>
      <c r="H150" s="160"/>
      <c r="I150" s="159" t="str">
        <f>IFERROR(VLOOKUP(D150,DB!A:F,6,0),"")</f>
        <v/>
      </c>
      <c r="J150" s="159" t="str">
        <f>IFERROR(VLOOKUP(D150,DB!A:G,7,0),"")</f>
        <v/>
      </c>
      <c r="K150" s="159"/>
      <c r="L150" s="159" t="str">
        <f>IFERROR(VLOOKUP(D150,DB!A:I,9,0),"")</f>
        <v/>
      </c>
    </row>
    <row r="151" spans="1:12" ht="15">
      <c r="A151" s="159"/>
      <c r="B151" s="159" t="str">
        <f>IFERROR(VLOOKUP(D151,DB!A:K,11,0),"")</f>
        <v/>
      </c>
      <c r="C151" s="159"/>
      <c r="D151" s="159"/>
      <c r="E151" s="159"/>
      <c r="F151" s="160"/>
      <c r="G151" s="161">
        <f ca="1">IFERROR(NOW()-F151,"")</f>
        <v>45955.693469675927</v>
      </c>
      <c r="H151" s="160"/>
      <c r="I151" s="159" t="str">
        <f>IFERROR(VLOOKUP(D151,DB!A:F,6,0),"")</f>
        <v/>
      </c>
      <c r="J151" s="159" t="str">
        <f>IFERROR(VLOOKUP(D151,DB!A:G,7,0),"")</f>
        <v/>
      </c>
      <c r="K151" s="159"/>
      <c r="L151" s="159" t="str">
        <f>IFERROR(VLOOKUP(D151,DB!A:I,9,0),"")</f>
        <v/>
      </c>
    </row>
    <row r="152" spans="1:12" ht="15">
      <c r="A152" s="159"/>
      <c r="B152" s="159" t="str">
        <f>IFERROR(VLOOKUP(D152,DB!A:K,11,0),"")</f>
        <v/>
      </c>
      <c r="C152" s="159"/>
      <c r="D152" s="159"/>
      <c r="E152" s="159"/>
      <c r="F152" s="160"/>
      <c r="G152" s="161">
        <f ca="1">IFERROR(NOW()-F152,"")</f>
        <v>45955.693469675927</v>
      </c>
      <c r="H152" s="160"/>
      <c r="I152" s="159" t="str">
        <f>IFERROR(VLOOKUP(D152,DB!A:F,6,0),"")</f>
        <v/>
      </c>
      <c r="J152" s="159" t="str">
        <f>IFERROR(VLOOKUP(D152,DB!A:G,7,0),"")</f>
        <v/>
      </c>
      <c r="K152" s="159"/>
      <c r="L152" s="159" t="str">
        <f>IFERROR(VLOOKUP(D152,DB!A:I,9,0),"")</f>
        <v/>
      </c>
    </row>
    <row r="153" spans="1:12" ht="15">
      <c r="A153" s="159"/>
      <c r="B153" s="159" t="str">
        <f>IFERROR(VLOOKUP(D153,DB!A:K,11,0),"")</f>
        <v/>
      </c>
      <c r="C153" s="159"/>
      <c r="D153" s="159"/>
      <c r="E153" s="159"/>
      <c r="F153" s="160"/>
      <c r="G153" s="161">
        <f ca="1">IFERROR(NOW()-F153,"")</f>
        <v>45955.693469675927</v>
      </c>
      <c r="H153" s="160"/>
      <c r="I153" s="159" t="str">
        <f>IFERROR(VLOOKUP(D153,DB!A:F,6,0),"")</f>
        <v/>
      </c>
      <c r="J153" s="159" t="str">
        <f>IFERROR(VLOOKUP(D153,DB!A:G,7,0),"")</f>
        <v/>
      </c>
      <c r="K153" s="159"/>
      <c r="L153" s="159" t="str">
        <f>IFERROR(VLOOKUP(D153,DB!A:I,9,0),"")</f>
        <v/>
      </c>
    </row>
    <row r="154" spans="1:12" ht="15">
      <c r="A154" s="159"/>
      <c r="B154" s="159" t="str">
        <f>IFERROR(VLOOKUP(D154,DB!A:K,11,0),"")</f>
        <v/>
      </c>
      <c r="C154" s="159"/>
      <c r="D154" s="159"/>
      <c r="E154" s="159"/>
      <c r="F154" s="160"/>
      <c r="G154" s="161">
        <f ca="1">IFERROR(NOW()-F154,"")</f>
        <v>45955.693469675927</v>
      </c>
      <c r="H154" s="160"/>
      <c r="I154" s="159" t="str">
        <f>IFERROR(VLOOKUP(D154,DB!A:F,6,0),"")</f>
        <v/>
      </c>
      <c r="J154" s="159" t="str">
        <f>IFERROR(VLOOKUP(D154,DB!A:G,7,0),"")</f>
        <v/>
      </c>
      <c r="K154" s="159"/>
      <c r="L154" s="159" t="str">
        <f>IFERROR(VLOOKUP(D154,DB!A:I,9,0),"")</f>
        <v/>
      </c>
    </row>
    <row r="155" spans="1:12" ht="15">
      <c r="A155" s="159"/>
      <c r="B155" s="159" t="str">
        <f>IFERROR(VLOOKUP(D155,DB!A:K,11,0),"")</f>
        <v/>
      </c>
      <c r="C155" s="159"/>
      <c r="D155" s="159"/>
      <c r="E155" s="159"/>
      <c r="F155" s="160"/>
      <c r="G155" s="161">
        <f ca="1">IFERROR(NOW()-F155,"")</f>
        <v>45955.693469675927</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45955.693469675927</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45955.693469675927</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45955.693469675927</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45955.693469675927</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45955.693469675927</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45955.693469675927</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45955.693469675927</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45955.693469675927</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45955.693469675927</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45955.693469675927</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45955.693469675927</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45955.693469675927</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45955.693469675927</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45955.693469675927</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45955.693469675927</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45955.693469675927</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45955.693469675927</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45955.693469675927</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45955.693469675927</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45955.693469675927</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45955.693469675927</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45955.693469675927</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45955.693469675927</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45955.693469675927</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45955.693469675927</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45955.693469675927</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45955.693469675927</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45955.693469675927</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45955.693469675927</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45955.693469675927</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45955.693469675927</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45955.693469675927</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45955.693469675927</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45955.693469675927</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45955.693469675927</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45955.693469675927</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45955.693469675927</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45955.693469675927</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45955.693469675927</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45955.693469675927</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45955.693469675927</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45955.693469675927</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45955.693469675927</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45955.693469675927</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45955.693469675927</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45955.693469675927</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45955.693469675927</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45955.693469675927</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45955.693469675927</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45955.693469675927</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45955.693469675927</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45955.693469675927</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45955.693469675927</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45955.693469675927</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45955.693469675927</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45955.693469675927</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45955.693469675927</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45955.693469675927</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45955.693469675927</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45955.693469675927</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45955.693469675927</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45955.693469675927</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45955.693469675927</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45955.693469675927</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45955.693469675927</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45955.693469675927</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45955.693469675927</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45955.693469675927</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45955.693469675927</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45955.693469675927</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45955.693469675927</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45955.693469675927</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45955.693469675927</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45955.693469675927</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45955.693469675927</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45955.693469675927</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45955.693469675927</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45955.693469675927</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45955.693469675927</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45955.693469675927</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45955.693469675927</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45955.693469675927</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45955.693469675927</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45955.693469675927</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45955.693469675927</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45955.693469675927</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45955.693469675927</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45955.693469675927</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45955.693469675927</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45955.693469675927</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45955.693469675927</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45955.693469675927</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45955.693469675927</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45955.693469675927</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45955.693469675927</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45955.693469675927</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45955.693469675927</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45955.693469675927</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45955.693469675927</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45955.693469675927</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45955.693469675927</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45955.693469675927</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45955.693469675927</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45955.693469675927</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45955.693469675927</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45955.693469675927</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45955.693469675927</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45955.693469675927</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45955.693469675927</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45955.693469675927</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45955.693469675927</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45955.693469675927</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45955.693469675927</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45955.693469675927</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45955.693469675927</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45955.693469675927</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45955.693469675927</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45955.693469675927</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45955.693469675927</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45955.693469675927</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45955.693469675927</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45955.693469675927</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45955.693469675927</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45955.693469675927</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45955.693469675927</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45955.693469675927</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45955.693469675927</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45955.693469675927</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45955.693469675927</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45955.693469675927</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45955.693469675927</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45955.693469675927</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45955.693469675927</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45955.693469675927</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45955.693469675927</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45955.693469675927</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45955.693469675927</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45955.693469675927</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45955.693469675927</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45955.693469675927</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45955.693469675927</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45955.693469675927</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45955.693469675927</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45955.693469675927</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45955.693469675927</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45955.693469675927</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45955.693469675927</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45955.693469675927</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45955.693469675927</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45955.693469675927</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45955.693469675927</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45955.693469675927</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45955.693469675927</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45955.693469675927</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45955.693469675927</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45955.693469675927</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45955.693469675927</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45955.693469675927</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45955.693469675927</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45955.693469675927</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45955.693469675927</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45955.693469675927</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45955.693469675927</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45955.693469675927</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45955.693469675927</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45955.693469675927</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45955.693469675927</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45955.693469675927</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45955.693469675927</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45955.693469675927</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45955.693469675927</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45955.693469675927</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45955.693469675927</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45955.693469675927</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45955.693469675927</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45955.693469675927</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45955.693469675927</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45955.693469675927</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45955.693469675927</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45955.693469675927</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45955.693469675927</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45955.693469675927</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45955.693469675927</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45955.693469675927</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45955.693469675927</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45955.693469675927</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45955.693469675927</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45955.693469675927</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45955.693469675927</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45955.693469675927</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45955.693469675927</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45955.693469675927</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45955.693469675927</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45955.693469675927</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45955.693469675927</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45955.693469675927</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45955.693469675927</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45955.693469675927</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45955.693469675927</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45955.693469675927</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45955.693469675927</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45955.693469675927</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45955.693469675927</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45955.693469675927</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45955.693469675927</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45955.693469675927</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45955.693469675927</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45955.693469675927</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45955.693469675927</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45955.693469675927</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45955.693469675927</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45955.693469675927</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45955.693469675927</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45955.693469675927</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45955.693469675927</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45955.693469675927</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45955.693469675927</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45955.693469675927</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45955.693469675927</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45955.693469675927</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45955.693469675927</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45955.693469675927</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45955.693469675927</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45955.693469675927</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45955.693469675927</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45955.693469675927</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45955.693469675927</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45955.693469675927</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45955.693469675927</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45955.693469675927</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45955.693469675927</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45955.693469675927</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45955.693469675927</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45955.693469675927</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45955.693469675927</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45955.693469675927</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45955.693469675927</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45955.693469675927</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45955.693469675927</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45955.693469675927</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45955.693469675927</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45955.693469675927</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45955.693469675927</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45955.693469675927</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45955.693469675927</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45955.693469675927</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45955.693469675927</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45955.693469675927</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45955.693469675927</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45955.693469675927</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45955.693469675927</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45955.693469675927</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45955.693469675927</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45955.693469675927</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45955.693469675927</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45955.693469675927</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45955.693469675927</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45955.693469675927</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45955.693469675927</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45955.693469675927</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45955.693469675927</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45955.693469675927</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45955.693469675927</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45955.693469675927</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45955.693469675927</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45955.693469675927</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45955.693469675927</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45955.693469675927</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45955.693469675927</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45955.693469675927</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45955.693469675927</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45955.693469675927</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45955.693469675927</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45955.693469675927</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45955.693469675927</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45955.693469675927</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45955.693469675927</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45955.693469675927</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45955.693469675927</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45955.693469675927</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45955.693469675927</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45955.693469675927</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45955.693469675927</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45955.693469675927</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45955.693469675927</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45955.693469675927</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45955.693469675927</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45955.693469675927</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45955.693469675927</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45955.693469675927</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45955.693469675927</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45955.693469675927</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45955.693469675927</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45955.693469675927</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45955.693469675927</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45955.693469675927</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45955.693469675927</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45955.693469675927</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45955.693469675927</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45955.693469675927</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45955.693469675927</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45955.693469675927</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45955.693469675927</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45955.693469675927</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45955.693469675927</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45955.693469675927</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45955.693469675927</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45955.693469675927</v>
      </c>
      <c r="H463" s="160"/>
      <c r="I463" s="159" t="str">
        <f>IFERROR(VLOOKUP(D463,DB!A:F,6,0),"")</f>
        <v/>
      </c>
      <c r="J463" s="159" t="str">
        <f>IFERROR(VLOOKUP(D463,DB!A:G,7,0),"")</f>
        <v/>
      </c>
      <c r="K463" s="159"/>
      <c r="L463" s="159"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10" ht="15"/>
    <row r="1320"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5"/>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45955.693469675927</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45955.693469675927</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45955.693469675927</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45955.693469675927</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45955.693469675927</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45955.693469675927</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45955.693469675927</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45955.693469675927</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45955.693469675927</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45955.693469675927</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45955.693469675927</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45955.693469675927</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45955.693469675927</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45955.693469675927</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45955.693469675927</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45955.693469675927</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45955.693469675927</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45955.693469675927</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45955.693469675927</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45955.693469675927</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45955.693469675927</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45955.693469675927</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45955.693469675927</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45955.693469675927</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45955.693469675927</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45955.693469675927</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45955.693469675927</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45955.693469675927</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45955.693469675927</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45955.693469675927</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45955.693469675927</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45955.693469675927</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45955.693469675927</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45955.693469675927</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45955.693469675927</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45955.693469675927</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45955.693469675927</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45955.693469675927</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45955.693469675927</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45955.693469675927</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45955.693469675927</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45955.693469675927</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45955.693469675927</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45955.693469675927</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45955.693469675927</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45955.693469675927</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45955.693469675927</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45955.693469675927</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45955.693469675927</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45955.693469675927</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45955.693469675927</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45955.693469675927</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45955.693469675927</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45955.693469675927</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45955.693469675927</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45955.693469675927</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45955.693469675927</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45955.693469675927</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45955.693469675927</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45955.693469675927</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45955.693469675927</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45955.693469675927</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45955.693469675927</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45955.693469675927</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45955.693469675927</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45955.693469675927</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45955.693469675927</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45955.693469675927</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45955.693469675927</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45955.693469675927</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45955.693469675927</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45955.693469675927</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45955.693469675927</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45955.693469675927</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45955.693469675927</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45955.693469675927</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45955.693469675927</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45955.693469675927</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45955.693469675927</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45955.693469675927</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45955.693469675927</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45955.693469675927</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45955.693469675927</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45955.693469675927</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45955.693469675927</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45955.693469675927</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45955.693469675927</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45955.693469675927</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45955.693469675927</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45955.693469675927</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45955.693469675927</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45955.693469675927</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45955.693469675927</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45955.693469675927</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45955.693469675927</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45955.693469675927</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45955.693469675927</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45955.693469675927</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45955.693469675927</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45955.693469675927</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45955.693469675927</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45955.693469675927</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45955.693469675927</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45955.693469675927</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45955.693469675927</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45955.693469675927</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45955.693469675927</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45955.693469675927</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45955.693469675927</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45955.693469675927</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45955.693469675927</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45955.693469675927</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45955.693469675927</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45955.693469675927</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45955.693469675927</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45955.693469675927</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45955.693469675927</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45955.693469675927</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45955.693469675927</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45955.693469675927</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45955.693469675927</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45955.693469675927</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45955.693469675927</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45955.693469675927</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45955.693469675927</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45955.693469675927</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45955.693469675927</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45955.693469675927</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45955.693469675927</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45955.693469675927</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45955.693469675927</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45955.693469675927</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45955.693469675927</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45955.693469675927</v>
      </c>
      <c r="H135" s="108"/>
      <c r="I135" s="104" t="str">
        <f>IFERROR(VLOOKUP(D135,DB!A:F,6,0),"")</f>
        <v/>
      </c>
      <c r="J135" s="103" t="str">
        <f>IFERROR(VLOOKUP(D135,DB!A:G,7,0),"")</f>
        <v/>
      </c>
      <c r="K135" s="109"/>
      <c r="L135" s="110" t="str">
        <f>IFERROR(VLOOKUP(D135,DB!A:I,9,0),"")</f>
        <v/>
      </c>
    </row>
  </sheetData>
  <dataValidations count="2">
    <dataValidation allowBlank="1" showInputMessage="1" showErrorMessage="1" sqref="E1" xr:uid="{380493DB-286A-4683-AF55-C78F04945A49}"/>
    <dataValidation type="list" allowBlank="1" showInputMessage="1" showErrorMessage="1" sqref="E2:E13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2025-10-25T13:39:36Z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