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92" documentId="120_S{2AC9BD13-BADA-5192-A53E-5A8FF88502F6}" xr6:coauthVersionLast="47" xr6:coauthVersionMax="47" xr10:uidLastSave="{0C442D21-4B7C-4055-8B53-3BEB2DDE3E5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B18" i="5"/>
  <c r="B19" i="5"/>
  <c r="B20" i="5"/>
  <c r="B21" i="5"/>
  <c r="B22" i="5"/>
  <c r="B23" i="5"/>
  <c r="B24" i="5"/>
  <c r="B25" i="5"/>
  <c r="B26" i="5"/>
  <c r="I18" i="5"/>
  <c r="I19" i="5"/>
  <c r="I20" i="5"/>
  <c r="I21" i="5"/>
  <c r="I22" i="5"/>
  <c r="I23" i="5"/>
  <c r="I24" i="5"/>
  <c r="I25" i="5"/>
  <c r="I26" i="5"/>
  <c r="J18" i="5"/>
  <c r="J19" i="5"/>
  <c r="J20" i="5"/>
  <c r="J21" i="5"/>
  <c r="J22" i="5"/>
  <c r="J23" i="5"/>
  <c r="J24" i="5"/>
  <c r="J25" i="5"/>
  <c r="J26" i="5"/>
  <c r="L18" i="5"/>
  <c r="L19" i="5"/>
  <c r="L20" i="5"/>
  <c r="L21" i="5"/>
  <c r="L22" i="5"/>
  <c r="L23" i="5"/>
  <c r="L24" i="5"/>
  <c r="L25" i="5"/>
  <c r="L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<sst xmlns="http://schemas.openxmlformats.org/spreadsheetml/2006/main" count="181591" uniqueCount="39210">
  <si>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</si>
  <si>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</si>
  <si>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</si>
  <si>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</si>
  <si>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</si>
  <si>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</si>
  <si>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</si>
  <si>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</si>
  <si>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</si>
  <si>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</si>
  <si>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</si>
  <si>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</si>
  <si>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</si>
  <si>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</si>
  <si>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</si>
  <si>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</si>
  <si>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</si>
  <si>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</si>
  <si>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</si>
  <si>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</si>
  <si>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</si>
  <si>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</si>
  <si>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</si>
  <si>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</si>
  <si>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</si>
  <si>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</si>
  <si>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</si>
  <si>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</si>
  <si>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</si>
  <si>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</si>
  <si>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</si>
  <si>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</si>
  <si>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</si>
  <si>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</si>
  <si>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</si>
  <si>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</si>
  <si>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</si>
  <si>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</si>
  <si>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</si>
  <si>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</si>
  <si>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</si>
  <si>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</si>
  <si>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</si>
  <si>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</si>
  <si>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</si>
  <si>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</si>
  <si>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</si>
  <si>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</si>
  <si>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</si>
  <si>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</si>
  <si>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</si>
  <si>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</si>
  <si>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</si>
  <si>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</si>
  <si>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</si>
  <si>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</si>
  <si>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</si>
  <si>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</si>
  <si>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</si>
  <si>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</si>
  <si>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</si>
  <si>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</si>
  <si>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</si>
  <si>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</si>
  <si>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</si>
  <si>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</si>
  <si>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</si>
  <si>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</si>
  <si>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</si>
  <si>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</si>
  <si>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</si>
  <si>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</si>
  <si>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</si>
  <si>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</si>
  <si>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</si>
  <si>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</si>
  <si>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</si>
  <si>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</si>
  <si>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</si>
  <si>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</si>
  <si>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</si>
  <si>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</si>
  <si>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</si>
  <si>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</si>
  <si>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</si>
  <si>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</si>
  <si>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</si>
  <si>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</si>
  <si>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</si>
  <si>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</si>
  <si>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</si>
  <si>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</si>
  <si>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</si>
  <si>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</si>
  <si>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</si>
  <si>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</si>
  <si>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</si>
  <si>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</si>
  <si>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</si>
  <si>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</si>
  <si>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</si>
  <si>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</si>
  <si>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</si>
  <si>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</si>
  <si>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</si>
  <si>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</si>
  <si>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</si>
  <si>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</si>
  <si>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</si>
  <si>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</si>
  <si>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</si>
  <si>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</si>
  <si>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</si>
  <si>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</si>
  <si>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</si>
  <si>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</si>
  <si>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</si>
  <si>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</si>
  <si>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</si>
  <si>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</si>
  <si>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</si>
  <si>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</si>
  <si>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</si>
  <si>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</si>
  <si>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</si>
  <si>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</si>
  <si>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</si>
  <si>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</si>
  <si>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</si>
  <si>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</si>
  <si>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</si>
  <si>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</si>
  <si>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</si>
  <si>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</si>
  <si>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</si>
  <si>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</si>
  <si>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</si>
  <si>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</si>
  <si>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</si>
  <si>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</si>
  <si>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</si>
  <si>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</si>
  <si>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</si>
  <si>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</si>
  <si>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</si>
  <si>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</si>
  <si>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</si>
  <si>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</si>
  <si>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</si>
  <si>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</si>
  <si>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</si>
  <si>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</si>
  <si>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</si>
  <si>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</si>
  <si>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</si>
  <si>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</si>
  <si>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</si>
  <si>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</si>
  <si>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</si>
  <si>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</si>
  <si>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</si>
  <si>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</si>
  <si>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</si>
  <si>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</si>
  <si>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</si>
  <si>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</si>
  <si>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</si>
  <si>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</si>
  <si>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</si>
  <si>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</si>
  <si>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</si>
  <si>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</si>
  <si>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</si>
  <si>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</si>
  <si>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</si>
  <si>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</si>
  <si>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</si>
  <si>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</si>
  <si>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</si>
  <si>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</si>
  <si>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</si>
  <si>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</si>
  <si>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</si>
  <si>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</si>
  <si>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</si>
  <si>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</si>
  <si>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</si>
  <si>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</si>
  <si>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</si>
  <si>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</si>
  <si>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</si>
  <si>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</si>
  <si>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</si>
  <si>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</si>
  <si>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</si>
  <si>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</si>
  <si>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</si>
  <si>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</si>
  <si>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</si>
  <si>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</si>
  <si>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</si>
  <si>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</si>
  <si>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</si>
  <si>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</si>
  <si>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</si>
  <si>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</si>
  <si>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</si>
  <si>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</si>
  <si>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</si>
  <si>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</si>
  <si>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</si>
  <si>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</si>
  <si>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</si>
  <si>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</si>
  <si>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</si>
  <si>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</si>
  <si>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</si>
  <si>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</si>
  <si>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</si>
  <si>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</si>
  <si>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</si>
  <si>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</si>
  <si>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</si>
  <si>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</si>
  <si>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</si>
  <si>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</si>
  <si>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</si>
  <si>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</si>
  <si>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</si>
  <si>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</si>
  <si>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</si>
  <si>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</si>
  <si>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</si>
  <si>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</si>
  <si>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</si>
  <si>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</si>
  <si>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</si>
  <si>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</si>
  <si>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</si>
  <si>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</si>
  <si>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</si>
  <si>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</si>
  <si>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</si>
  <si>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</si>
  <si>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</si>
  <si>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</si>
  <si>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</si>
  <si>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</si>
  <si>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</si>
  <si>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</si>
  <si>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</si>
  <si>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</si>
  <si>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</si>
  <si>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</si>
  <si>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</si>
  <si>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</si>
  <si>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</si>
  <si>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</si>
  <si>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</si>
  <si>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</si>
  <si>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</si>
  <si>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</si>
  <si>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</si>
  <si>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</si>
  <si>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</si>
  <si>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</si>
  <si>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</si>
  <si>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</si>
  <si>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</si>
  <si>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</si>
  <si>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</si>
  <si>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</si>
  <si>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</si>
  <si>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</si>
  <si>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</si>
  <si>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</si>
  <si>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</si>
  <si>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</si>
  <si>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</si>
  <si>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</si>
  <si>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</si>
  <si>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</si>
  <si>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</si>
  <si>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</si>
  <si>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</si>
  <si>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</si>
  <si>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</si>
  <si>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</si>
  <si>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</si>
  <si>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</si>
  <si>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</si>
  <si>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</si>
  <si>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</si>
  <si>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</si>
  <si>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</si>
  <si>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</si>
  <si>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</si>
  <si>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</si>
  <si>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</si>
  <si>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</si>
  <si>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</si>
  <si>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</si>
  <si>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</si>
  <si>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</si>
  <si>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</si>
  <si>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</si>
  <si>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</si>
  <si>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</si>
  <si>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</si>
  <si>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</si>
  <si>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</si>
  <si>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</si>
  <si>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</si>
  <si>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</si>
  <si>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</si>
  <si>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</si>
  <si>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</si>
  <si>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</si>
  <si>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</si>
  <si>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</si>
  <si>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</si>
  <si>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</si>
  <si>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</si>
  <si>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</si>
  <si>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</si>
  <si>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</si>
  <si>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</si>
  <si>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</si>
  <si>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</si>
  <si>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</si>
  <si>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</si>
  <si>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</si>
  <si>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</si>
  <si>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</si>
  <si>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</si>
  <si>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</si>
  <si>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</si>
  <si>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</si>
  <si>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</si>
  <si>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</si>
  <si>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</si>
  <si>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</si>
  <si>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</si>
  <si>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</si>
  <si>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</si>
  <si>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</si>
  <si>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</si>
  <si>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</si>
  <si>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</si>
  <si>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</si>
  <si>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</si>
  <si>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</si>
  <si>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</si>
  <si>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</si>
  <si>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</si>
  <si>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</si>
  <si>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</si>
  <si>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</si>
  <si>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</si>
  <si>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</si>
  <si>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</si>
  <si>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</si>
  <si>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</si>
  <si>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</si>
  <si>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</si>
  <si>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</si>
  <si>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</si>
  <si>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</si>
  <si>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</si>
  <si>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</si>
  <si>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</si>
  <si>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</si>
  <si>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</si>
  <si>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</si>
  <si>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</si>
  <si>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</si>
  <si>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</si>
  <si>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</si>
  <si>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</si>
  <si>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</si>
  <si>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</si>
  <si>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</si>
  <si>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</si>
  <si>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</si>
  <si>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</si>
  <si>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</si>
  <si>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</si>
  <si>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</si>
  <si>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</si>
  <si>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</si>
  <si>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</si>
  <si>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</si>
  <si>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</si>
  <si>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</si>
  <si>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</si>
  <si>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</si>
  <si>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</si>
  <si>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</si>
  <si>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</si>
  <si>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</si>
  <si>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</si>
  <si>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</si>
  <si>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</si>
  <si>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</si>
  <si>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</si>
  <si>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</si>
  <si>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</si>
  <si>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</si>
  <si>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</si>
  <si>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</si>
  <si>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</si>
  <si>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</si>
  <si>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</si>
  <si>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</si>
  <si>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</si>
  <si>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</si>
  <si>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</si>
  <si>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</si>
  <si>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</si>
  <si>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</si>
  <si>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</si>
  <si>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</si>
  <si>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</si>
  <si>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</si>
  <si>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</si>
  <si>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</si>
  <si>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</si>
  <si>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</si>
  <si>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</si>
  <si>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</si>
  <si>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</si>
  <si>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</si>
  <si>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</si>
  <si>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</si>
  <si>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</si>
  <si>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</si>
  <si>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</si>
  <si>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</si>
  <si>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</si>
  <si>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</si>
  <si>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</si>
  <si>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</si>
  <si>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</si>
  <si>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</si>
  <si>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</si>
  <si>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</si>
  <si>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</si>
  <si>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</si>
  <si>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</si>
  <si>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</si>
  <si>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</si>
  <si>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</si>
  <si>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</si>
  <si>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</si>
  <si>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</si>
  <si>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</si>
  <si>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</si>
  <si>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</si>
  <si>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</si>
  <si>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</si>
  <si>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</si>
  <si>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</si>
  <si>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</si>
  <si>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</si>
  <si>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</si>
  <si>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</si>
  <si>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</si>
  <si>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</si>
  <si>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</si>
  <si>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</si>
  <si>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</si>
  <si>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</si>
  <si>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</si>
  <si>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</si>
  <si>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</si>
  <si>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</si>
  <si>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</si>
  <si>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</si>
  <si>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</si>
  <si>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</si>
  <si>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</si>
  <si>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</si>
  <si>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</si>
  <si>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</si>
  <si>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</si>
  <si>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</si>
  <si>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</si>
  <si>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</si>
  <si>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</si>
  <si>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</si>
  <si>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</si>
  <si>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</si>
  <si>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</si>
  <si>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</si>
  <si>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</si>
  <si>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</si>
  <si>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</si>
  <si>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</si>
  <si>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</si>
  <si>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</si>
  <si>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</si>
  <si>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</si>
  <si>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</si>
  <si>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</si>
  <si>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</si>
  <si>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</si>
  <si>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</si>
  <si>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</si>
  <si>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</si>
  <si>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</si>
  <si>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</si>
  <si>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</si>
  <si>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</si>
  <si>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</si>
  <si>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</si>
  <si>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</si>
  <si>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</si>
  <si>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</si>
  <si>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</si>
  <si>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</si>
  <si>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</si>
  <si>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</si>
  <si>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</si>
  <si>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</si>
  <si>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</si>
  <si>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</si>
  <si>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</si>
  <si>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</si>
  <si>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</si>
  <si>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</si>
  <si>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</si>
  <si>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</si>
  <si>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</si>
  <si>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</si>
  <si>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</si>
  <si>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</si>
  <si>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</si>
  <si>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</si>
  <si>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</si>
  <si>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</si>
  <si>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</si>
  <si>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</si>
  <si>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</si>
  <si>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</si>
  <si>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</si>
  <si>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</si>
  <si>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</si>
  <si>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</si>
  <si>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</si>
  <si>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</si>
  <si>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</si>
  <si>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</si>
  <si>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</si>
  <si>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</si>
  <si>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</si>
  <si>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</si>
  <si>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</si>
  <si>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</si>
  <si>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</si>
  <si>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</si>
  <si>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</si>
  <si>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</si>
  <si>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</si>
  <si>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</si>
  <si>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</si>
  <si>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</si>
  <si>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</si>
  <si>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</si>
  <si>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</si>
  <si>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</si>
  <si>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</si>
  <si>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</si>
  <si>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</si>
  <si>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</si>
  <si>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</si>
  <si>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</si>
  <si>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</si>
  <si>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</si>
  <si>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</si>
  <si>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</si>
  <si>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</si>
  <si>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</si>
  <si>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</si>
  <si>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</si>
  <si>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</si>
  <si>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</si>
  <si>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</si>
  <si>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</si>
  <si>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</si>
  <si>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</si>
  <si>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</si>
  <si>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</si>
  <si>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</si>
  <si>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</si>
  <si>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</si>
  <si>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</si>
  <si>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</si>
  <si>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</si>
  <si>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</si>
  <si>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</si>
  <si>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</si>
  <si>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</si>
  <si>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</si>
  <si>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</si>
  <si>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</si>
  <si>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</si>
  <si>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</si>
  <si>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</si>
  <si>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</si>
  <si>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</si>
  <si>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</si>
  <si>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</si>
  <si>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</si>
  <si>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</si>
  <si>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</si>
  <si>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</si>
  <si>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</si>
  <si>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</si>
  <si>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</si>
  <si>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</si>
  <si>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</si>
  <si>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</si>
  <si>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</si>
  <si>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</si>
  <si>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</si>
  <si>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</si>
  <si>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</si>
  <si>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</si>
  <si>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</si>
  <si>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</si>
  <si>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</si>
  <si>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</si>
  <si>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</si>
  <si>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</si>
  <si>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</si>
  <si>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</si>
  <si>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</si>
  <si>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</si>
  <si>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</si>
  <si>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</si>
  <si>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</si>
  <si>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</si>
  <si>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</si>
  <si>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</si>
  <si>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</si>
  <si>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</si>
  <si>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</si>
  <si>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</si>
  <si>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</si>
  <si>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</si>
  <si>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</si>
  <si>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</si>
  <si>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</si>
  <si>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</si>
  <si>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</si>
  <si>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</si>
  <si>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</si>
  <si>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</si>
  <si>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</si>
  <si>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</si>
  <si>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</si>
  <si>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</si>
  <si>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</si>
  <si>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</si>
  <si>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</si>
  <si>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</si>
  <si>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</si>
  <si>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</si>
  <si>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</si>
  <si>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</si>
  <si>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</si>
  <si>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</si>
  <si>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</si>
  <si>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</si>
  <si>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</si>
  <si>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</si>
  <si>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</si>
  <si>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</si>
  <si>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</si>
  <si>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</si>
  <si>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</si>
  <si>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</si>
  <si>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</si>
  <si>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</si>
  <si>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</si>
  <si>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</si>
  <si>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</si>
  <si>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</si>
  <si>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</si>
  <si>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</si>
  <si>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</si>
  <si>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</si>
  <si>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</si>
  <si>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</si>
  <si>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</si>
  <si>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</si>
  <si>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</si>
  <si>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</si>
  <si>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</si>
  <si>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</si>
  <si>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</si>
  <si>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</si>
  <si>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</si>
  <si>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</si>
  <si>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</si>
  <si>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</si>
  <si>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</si>
  <si>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</si>
  <si>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</si>
  <si>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</si>
  <si>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</si>
  <si>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</si>
  <si>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</si>
  <si>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</si>
  <si>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</si>
  <si>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</si>
  <si>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</si>
  <si>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</si>
  <si>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</si>
  <si>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</si>
  <si>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</si>
  <si>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</si>
  <si>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</si>
  <si>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</si>
  <si>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</si>
  <si>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</si>
  <si>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</si>
  <si>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</si>
  <si>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</si>
  <si>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</si>
  <si>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</si>
  <si>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</si>
  <si>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</si>
  <si>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</si>
  <si>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</si>
  <si>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</si>
  <si>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</si>
  <si>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</si>
  <si>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</si>
  <si>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</si>
  <si>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</si>
  <si>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</si>
  <si>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</si>
  <si>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</si>
  <si>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</si>
  <si>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</si>
  <si>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</si>
  <si>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</si>
  <si>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</si>
  <si>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</si>
  <si>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</si>
  <si>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</si>
  <si>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</si>
  <si>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</si>
  <si>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</si>
  <si>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</si>
  <si>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</si>
  <si>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</si>
  <si>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</si>
  <si>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</si>
  <si>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</si>
  <si>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</si>
  <si>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</si>
  <si>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</si>
  <si>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</si>
  <si>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</si>
  <si>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</si>
  <si>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</si>
  <si>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</si>
  <si>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</si>
  <si>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</si>
  <si>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</si>
  <si>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</si>
  <si>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</si>
  <si>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</si>
  <si>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</si>
  <si>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</si>
  <si>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</si>
  <si>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</si>
  <si>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</si>
  <si>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</si>
  <si>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</si>
  <si>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</si>
  <si>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</si>
  <si>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</si>
  <si>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</si>
  <si>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</si>
  <si>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</si>
  <si>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</si>
  <si>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</si>
  <si>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</si>
  <si>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</si>
  <si>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</si>
  <si>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</si>
  <si>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</si>
  <si>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</si>
  <si>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</si>
  <si>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</si>
  <si>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</si>
  <si>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</si>
  <si>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</si>
  <si>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</si>
  <si>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</si>
  <si>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</si>
  <si>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</si>
  <si>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</si>
  <si>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</si>
  <si>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</si>
  <si>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</si>
  <si>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</si>
  <si>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</si>
  <si>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</si>
  <si>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</si>
  <si>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</si>
  <si>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</si>
  <si>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</si>
  <si>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</si>
  <si>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</si>
  <si>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</si>
  <si>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</si>
  <si>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</si>
  <si>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</si>
  <si>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</si>
  <si>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</si>
  <si>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</si>
  <si>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</si>
  <si>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</si>
  <si>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</si>
  <si>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</si>
  <si>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</si>
  <si>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</si>
  <si>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</si>
  <si>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</si>
  <si>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</si>
  <si>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</si>
  <si>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</si>
  <si>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</si>
  <si>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</si>
  <si>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</si>
  <si>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</si>
  <si>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</si>
  <si>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</si>
  <si>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</si>
  <si>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</si>
  <si>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</si>
  <si>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</si>
  <si>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</si>
  <si>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</si>
  <si>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</si>
  <si>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</si>
  <si>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</si>
  <si>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</si>
  <si>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</si>
  <si>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</si>
  <si>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</si>
  <si>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</si>
  <si>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</si>
  <si>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</si>
  <si>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</si>
  <si>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</si>
  <si>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</si>
  <si>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</si>
  <si>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</si>
  <si>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</si>
  <si>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</si>
  <si>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</si>
  <si>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</si>
  <si>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</si>
  <si>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</si>
  <si>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</si>
  <si>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</si>
  <si>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</si>
  <si>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</si>
  <si>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</si>
  <si>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</si>
  <si>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</si>
  <si>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</si>
  <si>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</si>
  <si>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</si>
  <si>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</si>
  <si>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</si>
  <si>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</si>
  <si>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</si>
  <si>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</si>
  <si>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</si>
  <si>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</si>
  <si>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</si>
  <si>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</si>
  <si>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</si>
  <si>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</si>
  <si>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</si>
  <si>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</si>
  <si>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</si>
  <si>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</si>
  <si>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</si>
  <si>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</si>
  <si>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</si>
  <si>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</si>
  <si>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</si>
  <si>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</si>
  <si>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</si>
  <si>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</si>
  <si>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</si>
  <si>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</si>
  <si>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</si>
  <si>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</si>
  <si>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</si>
  <si>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</si>
  <si>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</si>
  <si>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</si>
  <si>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</si>
  <si>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</si>
  <si>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</si>
  <si>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</si>
  <si>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</si>
  <si>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</si>
  <si>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</si>
  <si>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</si>
  <si>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</si>
  <si>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</si>
  <si>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</si>
  <si>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</si>
  <si>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</si>
  <si>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</si>
  <si>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</si>
  <si>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</si>
  <si>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</si>
  <si>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</si>
  <si>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</si>
  <si>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</si>
  <si>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</si>
  <si>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</si>
  <si>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</si>
  <si>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</si>
  <si>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</si>
  <si>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</si>
  <si>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</si>
  <si>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</si>
  <si>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</si>
  <si>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</si>
  <si>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</si>
  <si>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</si>
  <si>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</si>
  <si>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</si>
  <si>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</si>
  <si>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</si>
  <si>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</si>
  <si>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</si>
  <si>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</si>
  <si>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</si>
  <si>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</si>
  <si>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</si>
  <si>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</si>
  <si>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</si>
  <si>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</si>
  <si>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</si>
  <si>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</si>
  <si>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</si>
  <si>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</si>
  <si>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</si>
  <si>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</si>
  <si>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</si>
  <si>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</si>
  <si>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</si>
  <si>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</si>
  <si>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</si>
  <si>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</si>
  <si>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</si>
  <si>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</si>
  <si>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</si>
  <si>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</si>
  <si>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</si>
  <si>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</si>
  <si>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</si>
  <si>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</si>
  <si>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</si>
  <si>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</si>
  <si>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</si>
  <si>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</si>
  <si>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</si>
  <si>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</si>
  <si>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</si>
  <si>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</si>
  <si>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</si>
  <si>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</si>
  <si>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</si>
  <si>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</si>
  <si>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</si>
  <si>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</si>
  <si>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</si>
  <si>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</si>
  <si>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</si>
  <si>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</si>
  <si>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</si>
  <si>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</si>
  <si>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</si>
  <si>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</si>
  <si>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</si>
  <si>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</si>
  <si>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</si>
  <si>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</si>
  <si>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</si>
  <si>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</si>
  <si>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</si>
  <si>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</si>
  <si>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</si>
  <si>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</si>
  <si>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</si>
  <si>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</si>
  <si>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</si>
  <si>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</si>
  <si>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</si>
  <si>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</si>
  <si>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</si>
  <si>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</si>
  <si>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</si>
  <si>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</si>
  <si>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</si>
  <si>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</si>
  <si>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</si>
  <si>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</si>
  <si>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</si>
  <si>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</si>
  <si>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</si>
  <si>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</si>
  <si>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</si>
  <si>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</si>
  <si>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</si>
  <si>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</si>
  <si>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</si>
  <si>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</si>
  <si>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</si>
  <si>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</si>
  <si>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</si>
  <si>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</si>
  <si>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</si>
  <si>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</si>
  <si>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</si>
  <si>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</si>
  <si>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</si>
  <si>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</si>
  <si>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</si>
  <si>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</si>
  <si>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</si>
  <si>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</si>
  <si>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</si>
  <si>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</si>
  <si>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</si>
  <si>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</si>
  <si>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</si>
  <si>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</si>
  <si>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</si>
  <si>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</si>
  <si>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</si>
  <si>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</si>
  <si>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</si>
  <si>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</si>
  <si>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</si>
  <si>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</si>
  <si>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</si>
  <si>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</si>
  <si>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</si>
  <si>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</si>
  <si>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</si>
  <si>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</si>
  <si>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</si>
  <si>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</si>
  <si>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</si>
  <si>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</si>
  <si>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</si>
  <si>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</si>
  <si>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</si>
  <si>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</si>
  <si>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</si>
  <si>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</si>
  <si>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</si>
  <si>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</si>
  <si>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</si>
  <si>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</si>
  <si>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</si>
  <si>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</si>
  <si>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</si>
  <si>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</si>
  <si>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</si>
  <si>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</si>
  <si>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</si>
  <si>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</si>
  <si>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</si>
  <si>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</si>
  <si>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</si>
  <si>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</si>
  <si>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</si>
  <si>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</si>
  <si>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</si>
  <si>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</si>
  <si>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</si>
  <si>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</si>
  <si>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</si>
  <si>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</si>
  <si>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</si>
  <si>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</si>
  <si>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</si>
  <si>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</si>
  <si>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</si>
  <si>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</si>
  <si>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</si>
  <si>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</si>
  <si>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</si>
  <si>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</si>
  <si>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</si>
  <si>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</si>
  <si>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</si>
  <si>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</si>
  <si>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</si>
  <si>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</si>
  <si>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</si>
  <si>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</si>
  <si>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</si>
  <si>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</si>
  <si>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</si>
  <si>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</si>
  <si>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</si>
  <si>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</si>
  <si>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</si>
  <si>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</si>
  <si>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</si>
  <si>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</si>
  <si>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</si>
  <si>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</si>
  <si>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</si>
  <si>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</si>
  <si>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</si>
  <si>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</si>
  <si>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</si>
  <si>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</si>
  <si>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</si>
  <si>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</si>
  <si>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</si>
  <si>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</si>
  <si>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</si>
  <si>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</si>
  <si>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</si>
  <si>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</si>
  <si>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</si>
  <si>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</si>
  <si>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</si>
  <si>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</si>
  <si>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</si>
  <si>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</si>
  <si>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</si>
  <si>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</si>
  <si>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</si>
  <si>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</si>
  <si>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</si>
  <si>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</si>
  <si>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</si>
  <si>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</si>
  <si>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</si>
  <si>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</si>
  <si>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</si>
  <si>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</si>
  <si>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</si>
  <si>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</si>
  <si>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</si>
  <si>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</si>
  <si>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</si>
  <si>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</si>
  <si>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</si>
  <si>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</si>
  <si>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</si>
  <si>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</si>
  <si>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</si>
  <si>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</si>
  <si>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</si>
  <si>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</si>
  <si>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</si>
  <si>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</si>
  <si>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</si>
  <si>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</si>
  <si>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</si>
  <si>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</si>
  <si>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</si>
  <si>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</si>
  <si>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</si>
  <si>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</si>
  <si>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</si>
  <si>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</si>
  <si>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</si>
  <si>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</si>
  <si>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</si>
  <si>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</si>
  <si>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</si>
  <si>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</si>
  <si>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</si>
  <si>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</si>
  <si>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</si>
  <si>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</si>
  <si>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</si>
  <si>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</si>
  <si>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</si>
  <si>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</si>
  <si>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</si>
  <si>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</si>
  <si>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</si>
  <si>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</si>
  <si>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</si>
  <si>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</si>
  <si>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</si>
  <si>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</si>
  <si>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</si>
  <si>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</si>
  <si>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</si>
  <si>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</si>
  <si>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</si>
  <si>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</si>
  <si>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</si>
  <si>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</si>
  <si>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</si>
  <si>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</si>
  <si>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</si>
  <si>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</si>
  <si>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</si>
  <si>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</si>
  <si>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</si>
  <si>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</si>
  <si>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</si>
  <si>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</si>
  <si>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</si>
  <si>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</si>
  <si>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</si>
  <si>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</si>
  <si>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</si>
  <si>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</si>
  <si>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</si>
  <si>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</si>
  <si>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</si>
  <si>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</si>
  <si>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</si>
  <si>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</si>
  <si>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</si>
  <si>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</si>
  <si>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</si>
  <si>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</si>
  <si>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</si>
  <si>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</si>
  <si>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</si>
  <si>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</si>
  <si>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</si>
  <si>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</si>
  <si>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</si>
  <si>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</si>
  <si>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</si>
  <si>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</si>
  <si>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</si>
  <si>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</si>
  <si>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</si>
  <si>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</si>
  <si>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</si>
  <si>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</si>
  <si>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</si>
  <si>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</si>
  <si>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</si>
  <si>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</si>
  <si>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</si>
  <si>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</si>
  <si>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</si>
  <si>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</si>
  <si>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</si>
  <si>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</si>
  <si>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</si>
  <si>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</si>
  <si>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</si>
  <si>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</si>
  <si>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</si>
  <si>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</si>
  <si>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</si>
  <si>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</si>
  <si>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</si>
  <si>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</si>
  <si>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</si>
  <si>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</si>
  <si>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</si>
  <si>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</si>
  <si>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</si>
  <si>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</si>
  <si>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</si>
  <si>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</si>
  <si>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</si>
  <si>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</si>
  <si>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</si>
  <si>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</si>
  <si>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</si>
  <si>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</si>
  <si>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</si>
  <si>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</si>
  <si>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</si>
  <si>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</si>
  <si>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</si>
  <si>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</si>
  <si>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</si>
  <si>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</si>
  <si>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</si>
  <si>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</si>
  <si>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</si>
  <si>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</si>
  <si>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</si>
  <si>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</si>
  <si>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</si>
  <si>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</si>
  <si>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</si>
  <si>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</si>
  <si>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</si>
  <si>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</si>
  <si>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</si>
  <si>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</si>
  <si>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</si>
  <si>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</si>
  <si>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</si>
  <si>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</si>
  <si>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</si>
  <si>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</si>
  <si>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</si>
  <si>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</si>
  <si>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</si>
  <si>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</si>
  <si>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</si>
  <si>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</si>
  <si>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</si>
  <si>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</si>
  <si>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</si>
  <si>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</si>
  <si>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</si>
  <si>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</si>
  <si>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</si>
  <si>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</si>
  <si>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</si>
  <si>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</si>
  <si>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</si>
  <si>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</si>
  <si>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</si>
  <si>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</si>
  <si>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</si>
  <si>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</si>
  <si>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</si>
  <si>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</si>
  <si>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</si>
  <si>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</si>
  <si>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</si>
  <si>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</si>
  <si>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</si>
  <si>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</si>
  <si>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</si>
  <si>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</si>
  <si>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</si>
  <si>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</si>
  <si>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</si>
  <si>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</si>
  <si>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</si>
  <si>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</si>
  <si>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</si>
  <si>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</si>
  <si>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</si>
  <si>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</si>
  <si>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</si>
  <si>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</si>
  <si>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</si>
  <si>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</si>
  <si>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</si>
  <si>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</si>
  <si>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</si>
  <si>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</si>
  <si>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</si>
  <si>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</si>
  <si>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</si>
  <si>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</si>
  <si>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</si>
  <si>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</si>
  <si>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</si>
  <si>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</si>
  <si>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</si>
  <si>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</si>
  <si>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</si>
  <si>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</si>
  <si>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</si>
  <si>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</si>
  <si>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</si>
  <si>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</si>
  <si>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</si>
  <si>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</si>
  <si>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</si>
  <si>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</si>
  <si>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</si>
  <si>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</si>
  <si>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</si>
  <si>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</si>
  <si>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</si>
  <si>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</si>
  <si>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</si>
  <si>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</si>
  <si>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</si>
  <si>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</si>
  <si>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</si>
  <si>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</si>
  <si>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</si>
  <si>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</si>
  <si>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</si>
  <si>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</si>
  <si>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</si>
  <si>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</si>
  <si>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</si>
  <si>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</si>
  <si>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</si>
  <si>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</si>
  <si>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</si>
  <si>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</si>
  <si>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</si>
  <si>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</si>
  <si>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</si>
  <si>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</si>
  <si>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</si>
  <si>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</si>
  <si>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</si>
  <si>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</si>
  <si>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</si>
  <si>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</si>
  <si>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</si>
  <si>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</si>
  <si>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</si>
  <si>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</si>
  <si>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</si>
  <si>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</si>
  <si>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</si>
  <si>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</si>
  <si>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</si>
  <si>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</si>
  <si>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</si>
  <si>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</si>
  <si>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</si>
  <si>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</si>
  <si>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</si>
  <si>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</si>
  <si>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</si>
  <si>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</si>
  <si>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</si>
  <si>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</si>
  <si>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</si>
  <si>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</si>
  <si>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</si>
  <si>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</si>
  <si>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</si>
  <si>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</si>
  <si>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</si>
  <si>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</si>
  <si>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</si>
  <si>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</si>
  <si>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</si>
  <si>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</si>
  <si>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</si>
  <si>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</si>
  <si>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</si>
  <si>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</si>
  <si>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</si>
  <si>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</si>
  <si>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</si>
  <si>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</si>
  <si>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</si>
  <si>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</si>
  <si>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</si>
  <si>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</si>
  <si>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</si>
  <si>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</si>
  <si>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</si>
  <si>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</si>
  <si>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</si>
  <si>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</si>
  <si>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</si>
  <si>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</si>
  <si>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</si>
  <si>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</si>
  <si>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</si>
  <si>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</si>
  <si>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</si>
  <si>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</si>
  <si>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</si>
  <si>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</si>
  <si>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</si>
  <si>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</si>
  <si>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</si>
  <si>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</si>
  <si>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</si>
  <si>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</si>
  <si>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</si>
  <si>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</si>
  <si>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</si>
  <si>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</si>
  <si>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</si>
  <si>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</si>
  <si>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</si>
  <si>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</si>
  <si>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</si>
  <si>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</si>
  <si>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</si>
  <si>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</si>
  <si>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</si>
  <si>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</si>
  <si>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</si>
  <si>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</si>
  <si>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</si>
  <si>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</si>
  <si>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</si>
  <si>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</si>
  <si>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</si>
  <si>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</si>
  <si>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</si>
  <si>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</si>
  <si>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</si>
  <si>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</si>
  <si>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</si>
  <si>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</si>
  <si>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</si>
  <si>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</si>
  <si>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</si>
  <si>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</si>
  <si>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</si>
  <si>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</si>
  <si>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</si>
  <si>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</si>
  <si>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</si>
  <si>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</si>
  <si>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</si>
  <si>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</si>
  <si>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</si>
  <si>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</si>
  <si>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</si>
  <si>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</si>
  <si>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</si>
  <si>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</si>
  <si>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</si>
  <si>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</si>
  <si>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</si>
  <si>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</si>
  <si>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</si>
  <si>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</si>
  <si>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</si>
  <si>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</si>
  <si>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</si>
  <si>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</si>
  <si>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</si>
  <si>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</si>
  <si>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</si>
  <si>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</si>
  <si>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</si>
  <si>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</si>
  <si>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</si>
  <si>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</si>
  <si>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</si>
  <si>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</si>
  <si>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</si>
  <si>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</si>
  <si>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</si>
  <si>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</si>
  <si>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</si>
  <si>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</si>
  <si>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</si>
  <si>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</si>
  <si>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</si>
  <si>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</si>
  <si>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</si>
  <si>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</si>
  <si>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</si>
  <si>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</si>
  <si>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</si>
  <si>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</si>
  <si>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</si>
  <si>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</si>
  <si>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</si>
  <si>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</si>
  <si>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</si>
  <si>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</si>
  <si>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</si>
  <si>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</si>
  <si>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</si>
  <si>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</si>
  <si>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</si>
  <si>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</si>
  <si>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</si>
  <si>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</si>
  <si>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</si>
  <si>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</si>
  <si>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</si>
  <si>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</si>
  <si>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</si>
  <si>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</si>
  <si>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</si>
  <si>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</si>
  <si>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</si>
  <si>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</si>
  <si>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</si>
  <si>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</si>
  <si>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</si>
  <si>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</si>
  <si>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</si>
  <si>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</si>
  <si>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</si>
  <si>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</si>
  <si>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</si>
  <si>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</si>
  <si>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</si>
  <si>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</si>
  <si>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</si>
  <si>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</si>
  <si>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</si>
  <si>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</si>
  <si>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</si>
  <si>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</si>
  <si>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</si>
  <si>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</si>
  <si>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</si>
  <si>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</si>
  <si>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</si>
  <si>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</si>
  <si>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</si>
  <si>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</si>
  <si>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</si>
  <si>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</si>
  <si>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</si>
  <si>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</si>
  <si>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</si>
  <si>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</si>
  <si>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</si>
  <si>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</si>
  <si>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</si>
  <si>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</si>
  <si>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</si>
  <si>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</si>
  <si>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</si>
  <si>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</si>
  <si>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</si>
  <si>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</si>
  <si>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</si>
  <si>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</si>
  <si>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</si>
  <si>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</si>
  <si>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</si>
  <si>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</si>
  <si>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</si>
  <si>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</si>
  <si>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</si>
  <si>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</si>
  <si>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</si>
  <si>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</si>
  <si>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</si>
  <si>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</si>
  <si>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</si>
  <si>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</si>
  <si>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</si>
  <si>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</si>
  <si>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</si>
  <si>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</si>
  <si>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</si>
  <si>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</si>
  <si>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</si>
  <si>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</si>
  <si>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</si>
  <si>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</si>
  <si>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</si>
  <si>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</si>
  <si>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</si>
  <si>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</si>
  <si>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</si>
  <si>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</si>
  <si>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</si>
  <si>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</si>
  <si>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</si>
  <si>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</si>
  <si>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</si>
  <si>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</si>
  <si>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</si>
  <si>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</si>
  <si>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</si>
  <si>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</si>
  <si>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</si>
  <si>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</si>
  <si>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</si>
  <si>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</si>
  <si>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</si>
  <si>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</si>
  <si>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</si>
  <si>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</si>
  <si>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</si>
  <si>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</si>
  <si>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</si>
  <si>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</si>
  <si>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</si>
  <si>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</si>
  <si>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</si>
  <si>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</si>
  <si>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</si>
  <si>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</si>
  <si>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</si>
  <si>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</si>
  <si>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</si>
  <si>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</si>
  <si>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</si>
  <si>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</si>
  <si>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</si>
  <si>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</si>
  <si>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</si>
  <si>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</si>
  <si>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</si>
  <si>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</si>
  <si>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</si>
  <si>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</si>
  <si>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</si>
  <si>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</si>
  <si>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</si>
  <si>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</si>
  <si>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</si>
  <si>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</si>
  <si>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</si>
  <si>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</si>
  <si>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</si>
  <si>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</si>
  <si>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</si>
  <si>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</si>
  <si>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</si>
  <si>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</si>
  <si>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</si>
  <si>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</si>
  <si>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</si>
  <si>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</si>
  <si>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</si>
  <si>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</si>
  <si>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</si>
  <si>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</si>
  <si>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</si>
  <si>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</si>
  <si>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</si>
  <si>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</si>
  <si>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</si>
  <si>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</si>
  <si>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</si>
  <si>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</si>
  <si>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</si>
  <si>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</si>
  <si>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</si>
  <si>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</si>
  <si>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</si>
  <si>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</si>
  <si>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</si>
  <si>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</si>
  <si>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</si>
  <si>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</si>
  <si>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</si>
  <si>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</si>
  <si>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</si>
  <si>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</si>
  <si>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</si>
  <si>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</si>
  <si>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</si>
  <si>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</si>
  <si>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</si>
  <si>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</si>
  <si>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</si>
  <si>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</si>
  <si>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</si>
  <si>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</si>
  <si>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</si>
  <si>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</si>
  <si>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</si>
  <si>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</si>
  <si>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</si>
  <si>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</si>
  <si>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</si>
  <si>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</si>
  <si>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</si>
  <si>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</si>
  <si>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</si>
  <si>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</si>
  <si>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</si>
  <si>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</si>
  <si>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</si>
  <si>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</si>
  <si>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</si>
  <si>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</si>
  <si>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</si>
  <si>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</si>
  <si>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</si>
  <si>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</si>
  <si>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</si>
  <si>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</si>
  <si>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</si>
  <si>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</si>
  <si>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</si>
  <si>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</si>
  <si>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</si>
  <si>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</si>
  <si>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</si>
  <si>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</si>
  <si>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</si>
  <si>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</si>
  <si>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</si>
  <si>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</si>
  <si>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</si>
  <si>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</si>
  <si>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</si>
  <si>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</si>
  <si>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</si>
  <si>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</si>
  <si>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</si>
  <si>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</si>
  <si>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</si>
  <si>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</si>
  <si>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</si>
  <si>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</si>
  <si>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</si>
  <si>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</si>
  <si>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</si>
  <si>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</si>
  <si>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</si>
  <si>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</si>
  <si>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</si>
  <si>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</si>
  <si>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</si>
  <si>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</si>
  <si>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</si>
  <si>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</si>
  <si>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</si>
  <si>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</si>
  <si>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</si>
  <si>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</si>
  <si>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</si>
  <si>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</si>
  <si>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</si>
  <si>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</si>
  <si>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</si>
  <si>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</si>
  <si>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</si>
  <si>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</si>
  <si>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</si>
  <si>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</si>
  <si>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</si>
  <si>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</si>
  <si>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</si>
  <si>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</si>
  <si>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</si>
  <si>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</si>
  <si>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</si>
  <si>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</si>
  <si>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</si>
  <si>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</si>
  <si>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</si>
  <si>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</si>
  <si>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</si>
  <si>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</si>
  <si>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</si>
  <si>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</si>
  <si>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</si>
  <si>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</si>
  <si>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</si>
  <si>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</si>
  <si>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</si>
  <si>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</si>
  <si>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</si>
  <si>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</si>
  <si>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</si>
  <si>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</si>
  <si>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</si>
  <si>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</si>
  <si>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</si>
  <si>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</si>
  <si>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</si>
  <si>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</si>
  <si>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</si>
  <si>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</si>
  <si>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</si>
  <si>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</si>
  <si>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</si>
  <si>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</si>
  <si>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</si>
  <si>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</si>
  <si>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</si>
  <si>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</si>
  <si>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</si>
  <si>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</si>
  <si>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</si>
  <si>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</si>
  <si>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</si>
  <si>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</si>
  <si>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</si>
  <si>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</si>
  <si>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</si>
  <si>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</si>
  <si>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</si>
  <si>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</si>
  <si>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</si>
  <si>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</si>
  <si>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</si>
  <si>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</si>
  <si>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</si>
  <si>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</si>
  <si>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</si>
  <si>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</si>
  <si>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</si>
  <si>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</si>
  <si>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</si>
  <si>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</si>
  <si>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</si>
  <si>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</si>
  <si>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</si>
  <si>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</si>
  <si>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</si>
  <si>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</si>
  <si>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</si>
  <si>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</si>
  <si>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</si>
  <si>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</si>
  <si>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</si>
  <si>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</si>
  <si>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</si>
  <si>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</si>
  <si>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</si>
  <si>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</si>
  <si>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</si>
  <si>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</si>
  <si>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</si>
  <si>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</si>
  <si>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</si>
  <si>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</si>
  <si>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</si>
  <si>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</si>
  <si>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</si>
  <si>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</si>
  <si>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</si>
  <si>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</si>
  <si>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</si>
  <si>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</si>
  <si>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</si>
  <si>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</si>
  <si>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</si>
  <si>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</si>
  <si>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</si>
  <si>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</si>
  <si>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</si>
  <si>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</si>
  <si>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</si>
  <si>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</si>
  <si>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</si>
  <si>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</si>
  <si>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</si>
  <si>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</si>
  <si>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</si>
  <si>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</si>
  <si>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</si>
  <si>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</si>
  <si>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</si>
  <si>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</si>
  <si>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</si>
  <si>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</si>
  <si>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</si>
  <si>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</si>
  <si>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</si>
  <si>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</si>
  <si>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</si>
  <si>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</si>
  <si>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</si>
  <si>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</si>
  <si>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</si>
  <si>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</si>
  <si>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</si>
  <si>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</si>
  <si>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</si>
  <si>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</si>
  <si>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</si>
  <si>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</si>
  <si>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</si>
  <si>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</si>
  <si>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</si>
  <si>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</si>
  <si>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</si>
  <si>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</si>
  <si>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</si>
  <si>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</si>
  <si>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</si>
  <si>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</si>
  <si>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</si>
  <si>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</si>
  <si>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</si>
  <si>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</si>
  <si>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</si>
  <si>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</si>
  <si>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</si>
  <si>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</si>
  <si>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</si>
  <si>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</si>
  <si>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</si>
  <si>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</si>
  <si>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</si>
  <si>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</si>
  <si>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</si>
  <si>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</si>
  <si>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</si>
  <si>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</si>
  <si>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</si>
  <si>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</si>
  <si>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</si>
  <si>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</si>
  <si>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</si>
  <si>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</si>
  <si>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</si>
  <si>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</si>
  <si>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</si>
  <si>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</si>
  <si>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</si>
  <si>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</si>
  <si>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</si>
  <si>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</si>
  <si>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</si>
  <si>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</si>
  <si>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</si>
  <si>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</si>
  <si>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</si>
  <si>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</si>
  <si>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</si>
  <si>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</si>
  <si>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</si>
  <si>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</si>
  <si>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</si>
  <si>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</si>
  <si>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</si>
  <si>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</si>
  <si>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</si>
  <si>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</si>
  <si>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</si>
  <si>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</si>
  <si>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</si>
  <si>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</si>
  <si>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</si>
  <si>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</si>
  <si>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</si>
  <si>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</si>
  <si>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</si>
  <si>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</si>
  <si>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</si>
  <si>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</si>
  <si>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</si>
  <si>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</si>
  <si>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</si>
  <si>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</si>
  <si>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</si>
  <si>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</si>
  <si>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</si>
  <si>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</si>
  <si>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</si>
  <si>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</si>
  <si>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</si>
  <si>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</si>
  <si>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</si>
  <si>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</si>
  <si>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</si>
  <si>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</si>
  <si>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</si>
  <si>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</si>
  <si>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</si>
  <si>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</si>
  <si>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</si>
  <si>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</si>
  <si>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</si>
  <si>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</si>
  <si>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</si>
  <si>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</si>
  <si>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</si>
  <si>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</si>
  <si>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</si>
  <si>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</si>
  <si>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</si>
  <si>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</si>
  <si>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</si>
  <si>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</si>
  <si>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</si>
  <si>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</si>
  <si>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</si>
  <si>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</si>
  <si>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</si>
  <si>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</si>
  <si>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</si>
  <si>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</si>
  <si>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</si>
  <si>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</si>
  <si>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</si>
  <si>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</si>
  <si>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</si>
  <si>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</si>
  <si>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</si>
  <si>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</si>
  <si>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</si>
  <si>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</si>
  <si>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</si>
  <si>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</si>
  <si>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</si>
  <si>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</si>
  <si>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</si>
  <si>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</si>
  <si>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</si>
  <si>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</si>
  <si>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</si>
  <si>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</si>
  <si>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</si>
  <si>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</si>
  <si>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</si>
  <si>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</si>
  <si>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</si>
  <si>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</si>
  <si>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</si>
  <si>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</si>
  <si>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</si>
  <si>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</si>
  <si>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</si>
  <si>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</si>
  <si>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</si>
  <si>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</si>
  <si>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</si>
  <si>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</si>
  <si>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</si>
  <si>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</si>
  <si>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</si>
  <si>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</si>
  <si>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</si>
  <si>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</si>
  <si>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</si>
  <si>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</si>
  <si>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</si>
  <si>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</si>
  <si>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</si>
  <si>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</si>
  <si>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</si>
  <si>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</si>
  <si>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</si>
  <si>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</si>
  <si>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</si>
  <si>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</si>
  <si>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</si>
  <si>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</si>
  <si>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</si>
  <si>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</si>
  <si>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</si>
  <si>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</si>
  <si>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</si>
  <si>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</si>
  <si>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</si>
  <si>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</si>
  <si>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</si>
  <si>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</si>
  <si>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</si>
  <si>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</si>
  <si>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</si>
  <si>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</si>
  <si>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</si>
  <si>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</si>
  <si>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</si>
  <si>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</si>
  <si>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</si>
  <si>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</si>
  <si>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</si>
  <si>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</si>
  <si>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</si>
  <si>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</si>
  <si>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</si>
  <si>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</si>
  <si>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</si>
  <si>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</si>
  <si>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</si>
  <si>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</si>
  <si>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</si>
  <si>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</si>
  <si>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</si>
  <si>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</si>
  <si>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</si>
  <si>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</si>
  <si>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</si>
  <si>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</si>
  <si>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</si>
  <si>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</si>
  <si>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</si>
  <si>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</si>
  <si>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</si>
  <si>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</si>
  <si>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</si>
  <si>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</si>
  <si>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</si>
  <si>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</si>
  <si>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</si>
  <si>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</si>
  <si>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</si>
  <si>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</si>
  <si>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</si>
  <si>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</si>
  <si>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</si>
  <si>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</si>
  <si>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</si>
  <si>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</si>
  <si>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</si>
  <si>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</si>
  <si>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</si>
  <si>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</si>
  <si>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</si>
  <si>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</si>
  <si>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</si>
  <si>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</si>
  <si>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</si>
  <si>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</si>
  <si>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</si>
  <si>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</si>
  <si>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</si>
  <si>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</si>
  <si>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</si>
  <si>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</si>
  <si>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</si>
  <si>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</si>
  <si>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</si>
  <si>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</si>
  <si>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</si>
  <si>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</si>
  <si>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</si>
  <si>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</si>
  <si>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</si>
  <si>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</si>
  <si>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</si>
  <si>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</si>
  <si>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</si>
  <si>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</si>
  <si>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</si>
  <si>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</si>
  <si>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</si>
  <si>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</si>
  <si>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</si>
  <si>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</si>
  <si>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</si>
  <si>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</si>
  <si>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</si>
  <si>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</si>
  <si>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</si>
  <si>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</si>
  <si>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</si>
  <si>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</si>
  <si>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</si>
  <si>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</si>
  <si>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</si>
  <si>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</si>
  <si>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</si>
  <si>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</si>
  <si>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</si>
  <si>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</si>
  <si>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</si>
  <si>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</si>
  <si>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</si>
  <si>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</si>
  <si>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</si>
  <si>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</si>
  <si>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</si>
  <si>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</si>
  <si>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</si>
  <si>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</si>
  <si>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</si>
  <si>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</si>
  <si>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</si>
  <si>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</si>
  <si>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</si>
  <si>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</si>
  <si>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</si>
  <si>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</si>
  <si>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</si>
  <si>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</si>
  <si>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</si>
  <si>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</si>
  <si>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</si>
  <si>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</si>
  <si>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</si>
  <si>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</si>
  <si>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</si>
  <si>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</si>
  <si>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</si>
  <si>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</si>
  <si>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</si>
  <si>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</si>
  <si>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</si>
  <si>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</si>
  <si>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</si>
  <si>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</si>
  <si>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</si>
  <si>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</si>
  <si>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</si>
  <si>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</si>
  <si>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</si>
  <si>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</si>
  <si>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</si>
  <si>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</si>
  <si>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</si>
  <si>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</si>
  <si>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</si>
  <si>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</si>
  <si>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</si>
  <si>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</si>
  <si>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</si>
  <si>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</si>
  <si>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</si>
  <si>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</si>
  <si>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</si>
  <si>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</si>
  <si>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</si>
  <si>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</si>
  <si>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</si>
  <si>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</si>
  <si>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</si>
  <si>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</si>
  <si>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</si>
  <si>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</si>
  <si>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</si>
  <si>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</si>
  <si>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</si>
  <si>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</si>
  <si>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</si>
  <si>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</si>
  <si>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</si>
  <si>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</si>
  <si>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</si>
  <si>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</si>
  <si>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</si>
  <si>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</si>
  <si>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</si>
  <si>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</si>
  <si>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</si>
  <si>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</si>
  <si>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</si>
  <si>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</si>
  <si>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</si>
  <si>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</si>
  <si>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</si>
  <si>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</si>
  <si>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</si>
  <si>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</si>
  <si>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</si>
  <si>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</si>
  <si>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</si>
  <si>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</si>
  <si>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</si>
  <si>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</si>
  <si>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</si>
  <si>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</si>
  <si>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</si>
  <si>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</si>
  <si>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</si>
  <si>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</si>
  <si>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</si>
  <si>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</si>
  <si>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</si>
  <si>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</si>
  <si>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</si>
  <si>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</si>
  <si>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</si>
  <si>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</si>
  <si>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</si>
  <si>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</si>
  <si>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</si>
  <si>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</si>
  <si>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</si>
  <si>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</si>
  <si>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</si>
  <si>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</si>
  <si>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</si>
  <si>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</si>
  <si>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</si>
  <si>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</si>
  <si>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</si>
  <si>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</si>
  <si>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</si>
  <si>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</si>
  <si>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</si>
  <si>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</si>
  <si>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</si>
  <si>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</si>
  <si>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</si>
  <si>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</si>
  <si>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</si>
  <si>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</si>
  <si>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</si>
  <si>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</si>
  <si>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</si>
  <si>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</si>
  <si>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</si>
  <si>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</si>
  <si>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</si>
  <si>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</si>
  <si>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</si>
  <si>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</si>
  <si>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</si>
  <si>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</si>
  <si>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</si>
  <si>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</si>
  <si>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</si>
  <si>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</si>
  <si>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</si>
  <si>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</si>
  <si>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</si>
  <si>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</si>
  <si>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</si>
  <si>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</si>
  <si>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</si>
  <si>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</si>
  <si>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</si>
  <si>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</si>
  <si>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</si>
  <si>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</si>
  <si>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</si>
  <si>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</si>
  <si>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</si>
  <si>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</si>
  <si>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</si>
  <si>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</si>
  <si>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</si>
  <si>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</si>
  <si>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</si>
  <si>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</si>
  <si>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</si>
  <si>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</si>
  <si>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</si>
  <si>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</si>
  <si>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</si>
  <si>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</si>
  <si>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</si>
  <si>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</si>
  <si>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</si>
  <si>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</si>
  <si>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</si>
  <si>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</si>
  <si>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</si>
  <si>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</si>
  <si>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</si>
  <si>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</si>
  <si>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</si>
  <si>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</si>
  <si>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</si>
  <si>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</si>
  <si>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</si>
  <si>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</si>
  <si>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</si>
  <si>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</si>
  <si>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</si>
  <si>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</si>
  <si>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</si>
  <si>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</si>
  <si>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</si>
  <si>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</si>
  <si>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</si>
  <si>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</si>
  <si>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</si>
  <si>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</si>
  <si>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</si>
  <si>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</si>
  <si>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</si>
  <si>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</si>
  <si>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</si>
  <si>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</si>
  <si>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</si>
  <si>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</si>
  <si>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</si>
  <si>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</si>
  <si>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</si>
  <si>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</si>
  <si>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</si>
  <si>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</si>
  <si>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</si>
  <si>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</si>
  <si>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</si>
  <si>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</si>
  <si>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</si>
  <si>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</si>
  <si>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</si>
  <si>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</si>
  <si>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</si>
  <si>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</si>
  <si>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</si>
  <si>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</si>
  <si>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</si>
  <si>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</si>
  <si>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</si>
  <si>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</si>
  <si>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</si>
  <si>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</si>
  <si>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</si>
  <si>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</si>
  <si>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</si>
  <si>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</si>
  <si>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</si>
  <si>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</si>
  <si>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</si>
  <si>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</si>
  <si>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</si>
  <si>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</si>
  <si>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</si>
  <si>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</si>
  <si>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</si>
  <si>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</si>
  <si>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</si>
  <si>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</si>
  <si>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</si>
  <si>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</si>
  <si>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</si>
  <si>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</si>
  <si>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</si>
  <si>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</si>
  <si>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</si>
  <si>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</si>
  <si>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</si>
  <si>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</si>
  <si>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</si>
  <si>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</si>
  <si>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</si>
  <si>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</si>
  <si>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</si>
  <si>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</si>
  <si>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</si>
  <si>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</si>
  <si>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</si>
  <si>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</si>
  <si>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</si>
  <si>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</si>
  <si>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</si>
  <si>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</si>
  <si>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</si>
  <si>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</si>
  <si>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</si>
  <si>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</si>
  <si>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</si>
  <si>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</si>
  <si>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</si>
  <si>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</si>
  <si>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</si>
  <si>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</si>
  <si>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</si>
  <si>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</si>
  <si>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</si>
  <si>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</si>
  <si>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</si>
  <si>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</si>
  <si>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</si>
  <si>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</si>
  <si>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</si>
  <si>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</si>
  <si>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</si>
  <si>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</si>
  <si>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</si>
  <si>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</si>
  <si>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</si>
  <si>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</si>
  <si>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</si>
  <si>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</si>
  <si>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</si>
  <si>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</si>
  <si>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</si>
  <si>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</si>
  <si>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</si>
  <si>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</si>
  <si>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</si>
  <si>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</si>
  <si>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</si>
  <si>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</si>
  <si>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</si>
  <si>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</si>
  <si>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</si>
  <si>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</si>
  <si>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</si>
  <si>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</si>
  <si>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</si>
  <si>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</si>
  <si>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</si>
  <si>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</si>
  <si>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</si>
  <si>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</si>
  <si>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</si>
  <si>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</si>
  <si>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</si>
  <si>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</si>
  <si>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</si>
  <si>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</si>
  <si>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</si>
  <si>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</si>
  <si>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</si>
  <si>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</si>
  <si>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</si>
  <si>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</si>
  <si>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</si>
  <si>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</si>
  <si>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</si>
  <si>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</si>
  <si>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</si>
  <si>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</si>
  <si>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</si>
  <si>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</si>
  <si>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</si>
  <si>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</si>
  <si>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</si>
  <si>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</si>
  <si>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</si>
  <si>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</si>
  <si>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</si>
  <si>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</si>
  <si>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</si>
  <si>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</si>
  <si>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</si>
  <si>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</si>
  <si>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</si>
  <si>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</si>
  <si>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</si>
  <si>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</si>
  <si>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</si>
  <si>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</si>
  <si>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</si>
  <si>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</si>
  <si>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</si>
  <si>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</si>
  <si>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</si>
  <si>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</si>
  <si>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</si>
  <si>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</si>
  <si>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</si>
  <si>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</si>
  <si>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</si>
  <si>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</si>
  <si>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</si>
  <si>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</si>
  <si>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</si>
  <si>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</si>
  <si>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</si>
  <si>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</si>
  <si>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</si>
  <si>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</si>
  <si>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</si>
  <si>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</si>
  <si>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</si>
  <si>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</si>
  <si>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</si>
  <si>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</si>
  <si>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</si>
  <si>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</si>
  <si>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</si>
  <si>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</si>
  <si>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</si>
  <si>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</si>
  <si>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</si>
  <si>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</si>
  <si>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</si>
  <si>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</si>
  <si>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</si>
  <si>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</si>
  <si>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</si>
  <si>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</si>
  <si>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</si>
  <si>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</si>
  <si>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</si>
  <si>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</si>
  <si>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</si>
  <si>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</si>
  <si>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</si>
  <si>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</si>
  <si>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</si>
  <si>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</si>
  <si>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</si>
  <si>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</si>
  <si>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</si>
  <si>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</si>
  <si>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</si>
  <si>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</si>
  <si>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</si>
  <si>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</si>
  <si>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</si>
  <si>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</si>
  <si>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</si>
  <si>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</si>
  <si>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</si>
  <si>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</si>
  <si>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</si>
  <si>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</si>
  <si>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</si>
  <si>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</si>
  <si>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</si>
  <si>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</si>
  <si>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</si>
  <si>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</si>
  <si>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</si>
  <si>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</si>
  <si>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</si>
  <si>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</si>
  <si>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</si>
  <si>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</si>
  <si>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</si>
  <si>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</si>
  <si>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</si>
  <si>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</si>
  <si>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</si>
  <si>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</si>
  <si>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</si>
  <si>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</si>
  <si>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</si>
  <si>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</si>
  <si>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</si>
  <si>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</si>
  <si>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</si>
  <si>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</si>
  <si>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</si>
  <si>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</si>
  <si>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</si>
  <si>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</si>
  <si>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</si>
  <si>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</si>
  <si>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</si>
  <si>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</si>
  <si>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</si>
  <si>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</si>
  <si>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</si>
  <si>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</si>
  <si>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</si>
  <si>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</si>
  <si>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</si>
  <si>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</si>
  <si>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</si>
  <si>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</si>
  <si>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</si>
  <si>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</si>
  <si>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</si>
  <si>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</si>
  <si>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</si>
  <si>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</si>
  <si>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</si>
  <si>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</si>
  <si>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</si>
  <si>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</si>
  <si>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</si>
  <si>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</si>
  <si>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</si>
  <si>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</si>
  <si>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</si>
  <si>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</si>
  <si>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</si>
  <si>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</si>
  <si>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</si>
  <si>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</si>
  <si>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</si>
  <si>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</si>
  <si>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</si>
  <si>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</si>
  <si>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</si>
  <si>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</si>
  <si>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</si>
  <si>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</si>
  <si>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</si>
  <si>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</si>
  <si>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</si>
  <si>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</si>
  <si>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</si>
  <si>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</si>
  <si>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</si>
  <si>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</si>
  <si>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</si>
  <si>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</si>
  <si>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</si>
  <si>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</si>
  <si>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</si>
  <si>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</si>
  <si>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</si>
  <si>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</si>
  <si>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</si>
  <si>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</si>
  <si>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</si>
  <si>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</si>
  <si>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</si>
  <si>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</si>
  <si>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</si>
  <si>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</si>
  <si>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</si>
  <si>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</si>
  <si>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</si>
  <si>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</si>
  <si>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</si>
  <si>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</si>
  <si>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</si>
  <si>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</si>
  <si>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</si>
  <si>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</si>
  <si>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</si>
  <si>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</si>
  <si>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</si>
  <si>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</si>
  <si>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</si>
  <si>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</si>
  <si>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</si>
  <si>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</si>
  <si>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</si>
  <si>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</si>
  <si>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</si>
  <si>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</si>
  <si>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</si>
  <si>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</si>
  <si>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</si>
  <si>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</si>
  <si>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</si>
  <si>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</si>
  <si>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</si>
  <si>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</si>
  <si>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</si>
  <si>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</si>
  <si>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</si>
  <si>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</si>
  <si>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</si>
  <si>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</si>
  <si>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</si>
  <si>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</si>
  <si>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</si>
  <si>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</si>
  <si>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</si>
  <si>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</si>
  <si>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</si>
  <si>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</si>
  <si>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</si>
  <si>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</si>
  <si>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</si>
  <si>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</si>
  <si>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</si>
  <si>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</si>
  <si>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</si>
  <si>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</si>
  <si>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</si>
  <si>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</si>
  <si>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</si>
  <si>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</si>
  <si>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</si>
  <si>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</si>
  <si>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</si>
  <si>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</si>
  <si>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</si>
  <si>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</si>
  <si>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</si>
  <si>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</si>
  <si>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</si>
  <si>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</si>
  <si>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</si>
  <si>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</si>
  <si>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</si>
  <si>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</si>
  <si>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</si>
  <si>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</si>
  <si>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</si>
  <si>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</si>
  <si>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</si>
  <si>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</si>
  <si>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</si>
  <si>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</si>
  <si>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</si>
  <si>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</si>
  <si>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</si>
  <si>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</si>
  <si>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</si>
  <si>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</si>
  <si>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</si>
  <si>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</si>
  <si>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</si>
  <si>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</si>
  <si>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</si>
  <si>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</si>
  <si>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</si>
  <si>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</si>
  <si>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</si>
  <si>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</si>
  <si>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</si>
  <si>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</si>
  <si>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</si>
  <si>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</si>
  <si>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</si>
  <si>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</si>
  <si>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</si>
  <si>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</si>
  <si>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</si>
  <si>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</si>
  <si>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</si>
  <si>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</si>
  <si>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</si>
  <si>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</si>
  <si>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</si>
  <si>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</si>
  <si>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</si>
  <si>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</si>
  <si>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</si>
  <si>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</si>
  <si>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</si>
  <si>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</si>
  <si>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</si>
  <si>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</si>
  <si>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</si>
  <si>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</si>
  <si>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</si>
  <si>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</si>
  <si>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</si>
  <si>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</si>
  <si>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</si>
  <si>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</si>
  <si>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</si>
  <si>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</si>
  <si>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</si>
  <si>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</si>
  <si>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</si>
  <si>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</si>
  <si>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</si>
  <si>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</si>
  <si>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</si>
  <si>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</si>
  <si>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</si>
  <si>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</si>
  <si>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</si>
  <si>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</si>
  <si>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</si>
  <si>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</si>
  <si>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</si>
  <si>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</si>
  <si>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</si>
  <si>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</si>
  <si>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</si>
  <si>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</si>
  <si>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</si>
  <si>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</si>
  <si>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</si>
  <si>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</si>
  <si>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</si>
  <si>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</si>
  <si>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</si>
  <si>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</si>
  <si>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</si>
  <si>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</si>
  <si>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</si>
  <si>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</si>
  <si>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</si>
  <si>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</si>
  <si>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</si>
  <si>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</si>
  <si>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</si>
  <si>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</si>
  <si>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</si>
  <si>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</si>
  <si>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</si>
  <si>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</si>
  <si>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</si>
  <si>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</si>
  <si>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</si>
  <si>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</si>
  <si>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</si>
  <si>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</si>
  <si>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</si>
  <si>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</si>
  <si>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</si>
  <si>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</si>
  <si>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</si>
  <si>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</si>
  <si>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</si>
  <si>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</si>
  <si>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</si>
  <si>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</si>
  <si>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</si>
  <si>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</si>
  <si>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</si>
  <si>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</si>
  <si>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</si>
  <si>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</si>
  <si>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</si>
  <si>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</si>
  <si>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</si>
  <si>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</si>
  <si>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</si>
  <si>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</si>
  <si>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</si>
  <si>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</si>
  <si>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</si>
  <si>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</si>
  <si>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</si>
  <si>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</si>
  <si>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</si>
  <si>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</si>
  <si>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</si>
  <si>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</si>
  <si>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</si>
  <si>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</si>
  <si>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</si>
  <si>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</si>
  <si>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</si>
  <si>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</si>
  <si>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</si>
  <si>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</si>
  <si>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</si>
  <si>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</si>
  <si>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</si>
  <si>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</si>
  <si>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</si>
  <si>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</si>
  <si>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</si>
  <si>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</si>
  <si>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</si>
  <si>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</si>
  <si>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</si>
  <si>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</si>
  <si>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</si>
  <si>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</si>
  <si>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</si>
  <si>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</si>
  <si>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</si>
  <si>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</si>
  <si>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</si>
  <si>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</si>
  <si>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</si>
  <si>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</si>
  <si>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</si>
  <si>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</si>
  <si>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</si>
  <si>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</si>
  <si>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</si>
  <si>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</si>
  <si>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</si>
  <si>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</si>
  <si>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</si>
  <si>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</si>
  <si>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</si>
  <si>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</si>
  <si>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</si>
  <si>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</si>
  <si>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</si>
  <si>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</si>
  <si>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</si>
  <si>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</si>
  <si>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</si>
  <si>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</si>
  <si>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</si>
  <si>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</si>
  <si>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</si>
  <si>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</si>
  <si>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</si>
  <si>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</si>
  <si>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</si>
  <si>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</si>
  <si>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</si>
  <si>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</si>
  <si>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</si>
  <si>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</si>
  <si>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</si>
  <si>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</si>
  <si>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</si>
  <si>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</si>
  <si>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</si>
  <si>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</si>
  <si>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</si>
  <si>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</si>
  <si>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</si>
  <si>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</si>
  <si>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</si>
  <si>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</si>
  <si>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</si>
  <si>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</si>
  <si>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</si>
  <si>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</si>
  <si>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</si>
  <si>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</si>
  <si>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</si>
  <si>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</si>
  <si>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</si>
  <si>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</si>
  <si>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</si>
  <si>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</si>
  <si>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</si>
  <si>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</si>
  <si>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</si>
  <si>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</si>
  <si>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</si>
  <si>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</si>
  <si>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</si>
  <si>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</si>
  <si>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</si>
  <si>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</si>
  <si>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</si>
  <si>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</si>
  <si>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</si>
  <si>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</si>
  <si>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</si>
  <si>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</si>
  <si>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</si>
  <si>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</si>
  <si>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</si>
  <si>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</si>
  <si>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</si>
  <si>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</si>
  <si>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</si>
  <si>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</si>
  <si>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</si>
  <si>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</si>
  <si>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</si>
  <si>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</si>
  <si>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</si>
  <si>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</si>
  <si>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</si>
  <si>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</si>
  <si>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</si>
  <si>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</si>
  <si>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</si>
  <si>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</si>
  <si>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</si>
  <si>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</si>
  <si>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</si>
  <si>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</si>
  <si>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</si>
  <si>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</si>
  <si>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</si>
  <si>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</si>
  <si>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</si>
  <si>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</si>
  <si>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</si>
  <si>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</si>
  <si>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</si>
  <si>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</si>
  <si>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</si>
  <si>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</si>
  <si>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</si>
  <si>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</si>
  <si>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</si>
  <si>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</si>
  <si>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</si>
  <si>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</si>
  <si>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</si>
  <si>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</si>
  <si>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</si>
  <si>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</si>
  <si>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</si>
  <si>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</si>
  <si>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</si>
  <si>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</si>
  <si>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</si>
  <si>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</si>
  <si>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</si>
  <si>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</si>
  <si>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</si>
  <si>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</si>
  <si>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</si>
  <si>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</si>
  <si>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</si>
  <si>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</si>
  <si>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</si>
  <si>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</si>
  <si>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</si>
  <si>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</si>
  <si>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</si>
  <si>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</si>
  <si>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</si>
  <si>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</si>
  <si>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</si>
  <si>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</si>
  <si>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</si>
  <si>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</si>
  <si>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</si>
  <si>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</si>
  <si>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</si>
  <si>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</si>
  <si>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</si>
  <si>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</si>
  <si>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</si>
  <si>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</si>
  <si>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</si>
  <si>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</si>
  <si>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</si>
  <si>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</si>
  <si>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</si>
  <si>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</si>
  <si>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</si>
  <si>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</si>
  <si>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</si>
  <si>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</si>
  <si>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</si>
  <si>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</si>
  <si>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</si>
  <si>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</si>
  <si>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</si>
  <si>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</si>
  <si>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</si>
  <si>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</si>
  <si>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</si>
  <si>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</si>
  <si>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</si>
  <si>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</si>
  <si>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</si>
  <si>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</si>
  <si>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</si>
  <si>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</si>
  <si>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</si>
  <si>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</si>
  <si>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</si>
  <si>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</si>
  <si>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</si>
  <si>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</si>
  <si>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</si>
  <si>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</si>
  <si>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</si>
  <si>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</si>
  <si>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</si>
  <si>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</si>
  <si>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</si>
  <si>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</si>
  <si>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</si>
  <si>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</si>
  <si>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</si>
  <si>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</si>
  <si>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</si>
  <si>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</si>
  <si>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</si>
  <si>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</si>
  <si>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</si>
  <si>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</si>
  <si>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</si>
  <si>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</si>
  <si>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</si>
  <si>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</si>
  <si>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</si>
  <si>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</si>
  <si>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</si>
  <si>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</si>
  <si>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</si>
  <si>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</si>
  <si>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</si>
  <si>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</si>
  <si>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</si>
  <si>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</si>
  <si>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</si>
  <si>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</si>
  <si>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</si>
  <si>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</si>
  <si>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</si>
  <si>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</si>
  <si>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</si>
  <si>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</si>
  <si>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</si>
  <si>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</si>
  <si>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</si>
  <si>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</si>
  <si>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</si>
  <si>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</si>
  <si>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</si>
  <si>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</si>
  <si>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</si>
  <si>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</si>
  <si>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</si>
  <si>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</si>
  <si>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</si>
  <si>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</si>
  <si>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</si>
  <si>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</si>
  <si>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</si>
  <si>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</si>
  <si>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</si>
  <si>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</si>
  <si>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</si>
  <si>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</si>
  <si>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</si>
  <si>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</si>
  <si>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</si>
  <si>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</si>
  <si>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</si>
  <si>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</si>
  <si>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</si>
  <si>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</si>
  <si>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</si>
  <si>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</si>
  <si>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</si>
  <si>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</si>
  <si>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</si>
  <si>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</si>
  <si>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</si>
  <si>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</si>
  <si>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</si>
  <si>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</si>
  <si>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</si>
  <si>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</si>
  <si>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</si>
  <si>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</si>
  <si>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</si>
  <si>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</si>
  <si>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</si>
  <si>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</si>
  <si>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</si>
  <si>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</si>
  <si>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</si>
  <si>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</si>
  <si>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</si>
  <si>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</si>
  <si>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</si>
  <si>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</si>
  <si>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</si>
  <si>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</si>
  <si>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</si>
  <si>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</si>
  <si>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</si>
  <si>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</si>
  <si>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</si>
  <si>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</si>
  <si>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</si>
  <si>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</si>
  <si>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</si>
  <si>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</si>
  <si>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</si>
  <si>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</si>
  <si>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</si>
  <si>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</si>
  <si>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</si>
  <si>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</si>
  <si>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</si>
  <si>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</si>
  <si>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</si>
  <si>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</si>
  <si>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</si>
  <si>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</si>
  <si>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</si>
  <si>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</si>
  <si>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</si>
  <si>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</si>
  <si>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</si>
  <si>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</si>
  <si>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</si>
  <si>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</si>
  <si>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</si>
  <si>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</si>
  <si>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</si>
  <si>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</si>
  <si>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</si>
  <si>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</si>
  <si>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</si>
  <si>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</si>
  <si>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</si>
  <si>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</si>
  <si>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</si>
  <si>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</si>
  <si>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</si>
  <si>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</si>
  <si>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</si>
  <si>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</si>
  <si>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</si>
  <si>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</si>
  <si>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</si>
  <si>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</si>
  <si>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</si>
  <si>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</si>
  <si>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</si>
  <si>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</si>
  <si>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</si>
  <si>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</si>
  <si>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</si>
  <si>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</si>
  <si>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</si>
  <si>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</si>
  <si>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</si>
  <si>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</si>
  <si>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</si>
  <si>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</si>
  <si>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</si>
  <si>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</si>
  <si>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</si>
  <si>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</si>
  <si>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</si>
  <si>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</si>
  <si>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</si>
  <si>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</si>
  <si>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</si>
  <si>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</si>
  <si>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</si>
  <si>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</si>
  <si>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</si>
  <si>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</si>
  <si>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</si>
  <si>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</si>
  <si>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</si>
  <si>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</si>
  <si>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</si>
  <si>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</si>
  <si>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</si>
  <si>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</si>
  <si>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</si>
  <si>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</si>
  <si>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</si>
  <si>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</si>
  <si>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</si>
  <si>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</si>
  <si>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</si>
  <si>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</si>
  <si>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</si>
  <si>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</si>
  <si>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</si>
  <si>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</si>
  <si>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</si>
  <si>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</si>
  <si>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</si>
  <si>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</si>
  <si>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</si>
  <si>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</si>
  <si>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</si>
  <si>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</si>
  <si>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</si>
  <si>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</si>
  <si>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</si>
  <si>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</si>
  <si>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</si>
  <si>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</si>
  <si>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</si>
  <si>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</si>
  <si>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</si>
  <si>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</si>
  <si>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</si>
  <si>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</si>
  <si>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</si>
  <si>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</si>
  <si>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</si>
  <si>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</si>
  <si>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</si>
  <si>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</si>
  <si>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</si>
  <si>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</si>
  <si>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</si>
  <si>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</si>
  <si>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</si>
  <si>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</si>
  <si>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</si>
  <si>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</si>
  <si>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</si>
  <si>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</si>
  <si>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</si>
  <si>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</si>
  <si>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</si>
  <si>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</si>
  <si>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</si>
  <si>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</si>
  <si>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</si>
  <si>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</si>
  <si>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</si>
  <si>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</si>
  <si>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</si>
  <si>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</si>
  <si>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</si>
  <si>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</si>
  <si>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</si>
  <si>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</si>
  <si>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</si>
  <si>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</si>
  <si>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</si>
  <si>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</si>
  <si>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</si>
  <si>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</si>
  <si>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</si>
  <si>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</si>
  <si>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</si>
  <si>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</si>
  <si>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</si>
  <si>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</si>
  <si>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</si>
  <si>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</si>
  <si>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</si>
  <si>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</si>
  <si>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</si>
  <si>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</si>
  <si>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</si>
  <si>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</si>
  <si>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</si>
  <si>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</si>
  <si>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</si>
  <si>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</si>
  <si>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</si>
  <si>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</si>
  <si>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</si>
  <si>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</si>
  <si>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</si>
  <si>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</si>
  <si>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</si>
  <si>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</si>
  <si>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</si>
  <si>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</si>
  <si>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</si>
  <si>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</si>
  <si>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</si>
  <si>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</si>
  <si>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</si>
  <si>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</si>
  <si>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</si>
  <si>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</si>
  <si>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</si>
  <si>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</si>
  <si>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</si>
  <si>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</si>
  <si>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</si>
  <si>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</si>
  <si>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</si>
  <si>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</si>
  <si>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</si>
  <si>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</si>
  <si>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</si>
  <si>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</si>
  <si>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</si>
  <si>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</si>
  <si>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</si>
  <si>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</si>
  <si>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</si>
  <si>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</si>
  <si>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</si>
  <si>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</si>
  <si>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</si>
  <si>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</si>
  <si>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</si>
  <si>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</si>
  <si>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</si>
  <si>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</si>
  <si>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</si>
  <si>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</si>
  <si>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</si>
  <si>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</si>
  <si>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</si>
  <si>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</si>
  <si>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</si>
  <si>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</si>
  <si>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</si>
  <si>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</si>
  <si>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</si>
  <si>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</si>
  <si>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</si>
  <si>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</si>
  <si>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</si>
  <si>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</si>
  <si>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</si>
  <si>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</si>
  <si>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</si>
  <si>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</si>
  <si>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</si>
  <si>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</si>
  <si>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</si>
  <si>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</si>
  <si>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</si>
  <si>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</si>
  <si>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</si>
  <si>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</si>
  <si>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</si>
  <si>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</si>
  <si>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</si>
  <si>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</si>
  <si>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</si>
  <si>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</si>
  <si>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</si>
  <si>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</si>
  <si>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</si>
  <si>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</si>
  <si>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</si>
  <si>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</si>
  <si>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</si>
  <si>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</si>
  <si>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</si>
  <si>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</si>
  <si>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</si>
  <si>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</si>
  <si>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</si>
  <si>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</si>
  <si>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</si>
  <si>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</si>
  <si>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</si>
  <si>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</si>
  <si>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</si>
  <si>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</si>
  <si>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</si>
  <si>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</si>
  <si>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</si>
  <si>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</si>
  <si>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</si>
  <si>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</si>
  <si>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</si>
  <si>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</si>
  <si>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</si>
  <si>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</si>
  <si>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</si>
  <si>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</si>
  <si>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</si>
  <si>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</si>
  <si>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</si>
  <si>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</si>
  <si>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</si>
  <si>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</si>
  <si>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</si>
  <si>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</si>
  <si>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</si>
  <si>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</si>
  <si>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</si>
  <si>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</si>
  <si>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</si>
  <si>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</si>
  <si>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</si>
  <si>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</si>
  <si>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</si>
  <si>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</si>
  <si>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</si>
  <si>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</si>
  <si>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</si>
  <si>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</si>
  <si>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</si>
  <si>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</si>
  <si>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</si>
  <si>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</si>
  <si>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</si>
  <si>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</si>
  <si>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</si>
  <si>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</si>
  <si>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</si>
  <si>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</si>
  <si>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</si>
  <si>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</si>
  <si>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</si>
  <si>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</si>
  <si>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</si>
  <si>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</si>
  <si>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</si>
  <si>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</si>
  <si>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</si>
  <si>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</si>
  <si>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</si>
  <si>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</si>
  <si>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</si>
  <si>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</si>
  <si>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</si>
  <si>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</si>
  <si>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</si>
  <si>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</si>
  <si>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</si>
  <si>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</si>
  <si>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</si>
  <si>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</si>
  <si>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</si>
  <si>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</si>
  <si>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</si>
  <si>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</si>
  <si>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</si>
  <si>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</si>
  <si>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</si>
  <si>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</si>
  <si>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</si>
  <si>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</si>
  <si>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</si>
  <si>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</si>
  <si>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</si>
  <si>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</si>
  <si>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</si>
  <si>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</si>
  <si>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</si>
  <si>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</si>
  <si>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</si>
  <si>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</si>
  <si>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</si>
  <si>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</si>
  <si>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</si>
  <si>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</si>
  <si>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</si>
  <si>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</si>
  <si>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</si>
  <si>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</si>
  <si>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</si>
  <si>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</si>
  <si>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</si>
  <si>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</si>
  <si>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</si>
  <si>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</si>
  <si>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</si>
  <si>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</si>
  <si>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</si>
  <si>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</si>
  <si>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</si>
  <si>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</si>
  <si>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</si>
  <si>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</si>
  <si>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</si>
  <si>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</si>
  <si>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</si>
  <si>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</si>
  <si>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</si>
  <si>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</si>
  <si>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</si>
  <si>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</si>
  <si>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</si>
  <si>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</si>
  <si>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</si>
  <si>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</si>
  <si>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</si>
  <si>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</si>
  <si>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</si>
  <si>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</si>
  <si>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</si>
  <si>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</si>
  <si>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</si>
  <si>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</si>
  <si>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</si>
  <si>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</si>
  <si>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</si>
  <si>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</si>
  <si>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</si>
  <si>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</si>
  <si>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</si>
  <si>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</si>
  <si>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</si>
  <si>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</si>
  <si>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</si>
  <si>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</si>
  <si>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</si>
  <si>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</si>
  <si>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</si>
  <si>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</si>
  <si>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</si>
  <si>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</si>
  <si>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</si>
  <si>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</si>
  <si>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</si>
  <si>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</si>
  <si>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</si>
  <si>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</si>
  <si>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</si>
  <si>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</si>
  <si>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</si>
  <si>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</si>
  <si>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</si>
  <si>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</si>
  <si>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</si>
  <si>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</si>
  <si>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</si>
  <si>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</si>
  <si>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</si>
  <si>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</si>
  <si>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</si>
  <si>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</si>
  <si>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</si>
  <si>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</si>
  <si>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</si>
  <si>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</si>
  <si>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</si>
  <si>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</si>
  <si>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</si>
  <si>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</si>
  <si>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</si>
  <si>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</si>
  <si>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</si>
  <si>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</si>
  <si>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</si>
  <si>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</si>
  <si>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</si>
  <si>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</si>
  <si>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</si>
  <si>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</si>
  <si>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</si>
  <si>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</si>
  <si>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</si>
  <si>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</si>
  <si>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</si>
  <si>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</si>
  <si>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</si>
  <si>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</si>
  <si>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</si>
  <si>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</si>
  <si>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</si>
  <si>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</si>
  <si>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</si>
  <si>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</si>
  <si>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</si>
  <si>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</si>
  <si>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</si>
  <si>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</si>
  <si>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</si>
  <si>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</si>
  <si>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</si>
  <si>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</si>
  <si>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</si>
  <si>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</si>
  <si>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</si>
  <si>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</si>
  <si>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</si>
  <si>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</si>
  <si>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</si>
  <si>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</si>
  <si>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</si>
  <si>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</si>
  <si>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</si>
  <si>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</si>
  <si>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</si>
  <si>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</si>
  <si>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</si>
  <si>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</si>
  <si>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</si>
  <si>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</si>
  <si>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</si>
  <si>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</si>
  <si>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</si>
  <si>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</si>
  <si>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</si>
  <si>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</si>
  <si>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</si>
  <si>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</si>
  <si>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</si>
  <si>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</si>
  <si>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</si>
  <si>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</si>
  <si>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</si>
  <si>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</si>
  <si>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</si>
  <si>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</si>
  <si>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</si>
  <si>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</si>
  <si>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</si>
  <si>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</si>
  <si>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</si>
  <si>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</si>
  <si>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</si>
  <si>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</si>
  <si>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</si>
  <si>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</si>
  <si>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</si>
  <si>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</si>
  <si>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</si>
  <si>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</si>
  <si>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</si>
  <si>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</si>
  <si>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</si>
  <si>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</si>
  <si>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</si>
  <si>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</si>
  <si>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</si>
  <si>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</si>
  <si>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</si>
  <si>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</si>
  <si>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</si>
  <si>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</si>
  <si>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</si>
  <si>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</si>
  <si>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</si>
  <si>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</si>
  <si>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</si>
  <si>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</si>
  <si>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</si>
  <si>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</si>
  <si>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</si>
  <si>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</si>
  <si>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</si>
  <si>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</si>
  <si>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</si>
  <si>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</si>
  <si>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</si>
  <si>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</si>
  <si>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</si>
  <si>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</si>
  <si>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</si>
  <si>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</si>
  <si>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</si>
  <si>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</si>
  <si>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</si>
  <si>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</si>
  <si>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</si>
  <si>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</si>
  <si>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</si>
  <si>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</si>
  <si>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</si>
  <si>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</si>
  <si>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</si>
  <si>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</si>
  <si>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</si>
  <si>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</si>
  <si>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</si>
  <si>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</si>
  <si>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</si>
  <si>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</si>
  <si>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</si>
  <si>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</si>
  <si>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</si>
  <si>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</si>
  <si>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</si>
  <si>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</si>
  <si>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</si>
  <si>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</si>
  <si>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</si>
  <si>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</si>
  <si>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</si>
  <si>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</si>
  <si>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</si>
  <si>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</si>
  <si>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</si>
  <si>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</si>
  <si>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</si>
  <si>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</si>
  <si>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</si>
  <si>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</si>
  <si>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</si>
  <si>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</si>
  <si>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</si>
  <si>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</si>
  <si>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</si>
  <si>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</si>
  <si>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</si>
  <si>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</si>
  <si>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</si>
  <si>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</si>
  <si>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</si>
  <si>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</si>
  <si>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</si>
  <si>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</si>
  <si>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</si>
  <si>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</si>
  <si>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</si>
  <si>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</si>
  <si>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</si>
  <si>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</si>
  <si>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</si>
  <si>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</si>
  <si>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</si>
  <si>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</si>
  <si>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</si>
  <si>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</si>
  <si>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</si>
  <si>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</si>
  <si>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</si>
  <si>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</si>
  <si>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</si>
  <si>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</si>
  <si>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</si>
  <si>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</si>
  <si>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</si>
  <si>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</si>
  <si>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</si>
  <si>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</si>
  <si>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</si>
  <si>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</si>
  <si>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</si>
  <si>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</si>
  <si>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</si>
  <si>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</si>
  <si>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</si>
  <si>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</si>
  <si>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</si>
  <si>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</si>
  <si>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</si>
  <si>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</si>
  <si>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</si>
  <si>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</si>
  <si>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</si>
  <si>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</si>
  <si>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</si>
  <si>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</si>
  <si>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</si>
  <si>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</si>
  <si>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</si>
  <si>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</si>
  <si>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</si>
  <si>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</si>
  <si>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</si>
  <si>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</si>
  <si>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</si>
  <si>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</si>
  <si>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</si>
  <si>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</si>
  <si>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</si>
  <si>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</si>
  <si>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</si>
  <si>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</si>
  <si>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</si>
  <si>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</si>
  <si>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</si>
  <si>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</si>
  <si>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</si>
  <si>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</si>
  <si>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</si>
  <si>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</si>
  <si>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</si>
  <si>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</si>
  <si>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</si>
  <si>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</si>
  <si>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</si>
  <si>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</si>
  <si>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</si>
  <si>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</si>
  <si>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</si>
  <si>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</si>
  <si>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</si>
  <si>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</si>
  <si>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</si>
  <si>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</si>
  <si>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</si>
  <si>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</si>
  <si>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</si>
  <si>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</si>
  <si>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</si>
  <si>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</si>
  <si>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</si>
  <si>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</si>
  <si>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</si>
  <si>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</si>
  <si>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</si>
  <si>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</si>
  <si>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</si>
  <si>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</si>
  <si>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</si>
  <si>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</si>
  <si>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</si>
  <si>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</si>
  <si>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</si>
  <si>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</si>
  <si>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</si>
  <si>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</si>
  <si>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</si>
  <si>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</si>
  <si>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</si>
  <si>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</si>
  <si>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</si>
  <si>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</si>
  <si>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</si>
  <si>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</si>
  <si>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</si>
  <si>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</si>
  <si>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</si>
  <si>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</si>
  <si>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</si>
  <si>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</si>
  <si>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</si>
  <si>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</si>
  <si>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</si>
  <si>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</si>
  <si>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</si>
  <si>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</si>
  <si>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</si>
  <si>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</si>
  <si>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</si>
  <si>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</si>
  <si>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</si>
  <si>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</si>
  <si>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</si>
  <si>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</si>
  <si>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</si>
  <si>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</si>
  <si>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</si>
  <si>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</si>
  <si>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</si>
  <si>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</si>
  <si>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</si>
  <si>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</si>
  <si>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</si>
  <si>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</si>
  <si>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</si>
  <si>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</si>
  <si>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</si>
  <si>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</si>
  <si>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</si>
  <si>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</si>
  <si>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</si>
  <si>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</si>
  <si>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</si>
  <si>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</si>
  <si>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</si>
  <si>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</si>
  <si>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</si>
  <si>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</si>
  <si>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</si>
  <si>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</si>
  <si>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</si>
  <si>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</si>
  <si>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</si>
  <si>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</si>
  <si>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</si>
  <si>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</si>
  <si>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</si>
  <si>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</si>
  <si>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</si>
  <si>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</si>
  <si>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</si>
  <si>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</si>
  <si>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</si>
  <si>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</si>
  <si>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</si>
  <si>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</si>
  <si>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</si>
  <si>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</si>
  <si>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</si>
  <si>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</si>
  <si>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</si>
  <si>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</si>
  <si>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</si>
  <si>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</si>
  <si>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</si>
  <si>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</si>
  <si>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</si>
  <si>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</si>
  <si>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</si>
  <si>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</si>
  <si>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</si>
  <si>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</si>
  <si>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</si>
  <si>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</si>
  <si>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</si>
  <si>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</si>
  <si>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</si>
  <si>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</si>
  <si>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</si>
  <si>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</si>
  <si>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</si>
  <si>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</si>
  <si>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</si>
  <si>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</si>
  <si>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</si>
  <si>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</si>
  <si>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</si>
  <si>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</si>
  <si>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</si>
  <si>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</si>
  <si>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</si>
  <si>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</si>
  <si>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</si>
  <si>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</si>
  <si>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</si>
  <si>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</si>
  <si>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</si>
  <si>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</si>
  <si>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</si>
  <si>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</si>
  <si>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</si>
  <si>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</si>
  <si>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</si>
  <si>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</si>
  <si>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</si>
  <si>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</si>
  <si>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</si>
  <si>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</si>
  <si>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</si>
  <si>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</si>
  <si>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</si>
  <si>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</si>
  <si>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</si>
  <si>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</si>
  <si>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</si>
  <si>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</si>
  <si>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</si>
  <si>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</si>
  <si>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</si>
  <si>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</si>
  <si>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</si>
  <si>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</si>
  <si>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</si>
  <si>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</si>
  <si>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</si>
  <si>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</si>
  <si>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</si>
  <si>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</si>
  <si>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</si>
  <si>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</si>
  <si>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</si>
  <si>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</si>
  <si>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</si>
  <si>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</si>
  <si>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</si>
  <si>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</si>
  <si>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</si>
  <si>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</si>
  <si>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</si>
  <si>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</si>
  <si>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</si>
  <si>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</si>
  <si>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</si>
  <si>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</si>
  <si>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</si>
  <si>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</si>
  <si>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</si>
  <si>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</si>
  <si>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</si>
  <si>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</si>
  <si>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</si>
  <si>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</si>
  <si>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</si>
  <si>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</si>
  <si>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</si>
  <si>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</si>
  <si>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</si>
  <si>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</si>
  <si>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</si>
  <si>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</si>
  <si>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</si>
  <si>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</si>
  <si>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</si>
  <si>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</si>
  <si>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</si>
  <si>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</si>
  <si>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</si>
  <si>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</si>
  <si>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</si>
  <si>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</si>
  <si>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</si>
  <si>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</si>
  <si>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</si>
  <si>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</si>
  <si>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</si>
  <si>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</si>
  <si>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</si>
  <si>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</si>
  <si>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</si>
  <si>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</si>
  <si>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</si>
  <si>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</si>
  <si>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</si>
  <si>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</si>
  <si>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</si>
  <si>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</si>
  <si>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</si>
  <si>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</si>
  <si>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</si>
  <si>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</si>
  <si>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</si>
  <si>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</si>
  <si>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</si>
  <si>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</si>
  <si>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</si>
  <si>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</si>
  <si>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</si>
  <si>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</si>
  <si>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</si>
  <si>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</si>
  <si>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</si>
  <si>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</si>
  <si>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</si>
  <si>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</si>
  <si>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</si>
  <si>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</si>
  <si>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</si>
  <si>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</si>
  <si>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</si>
  <si>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</si>
  <si>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</si>
  <si>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</si>
  <si>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</si>
  <si>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</si>
  <si>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</si>
  <si>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</si>
  <si>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</si>
  <si>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</si>
  <si>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</si>
  <si>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</si>
  <si>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</si>
  <si>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</si>
  <si>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</si>
  <si>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</si>
  <si>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</si>
  <si>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</si>
  <si>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</si>
  <si>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</si>
  <si>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</si>
  <si>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</si>
  <si>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</si>
  <si>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</si>
  <si>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</si>
  <si>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</si>
  <si>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</si>
  <si>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</si>
  <si>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</si>
  <si>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</si>
  <si>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</si>
  <si>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</si>
  <si>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</si>
  <si>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</si>
  <si>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</si>
  <si>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</si>
  <si>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</si>
  <si>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</si>
  <si>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</si>
  <si>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</si>
  <si>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</si>
  <si>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</si>
  <si>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</si>
  <si>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</si>
  <si>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</si>
  <si>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</si>
  <si>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</si>
  <si>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</si>
  <si>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</si>
  <si>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</si>
  <si>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</si>
  <si>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</si>
  <si>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</si>
  <si>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</si>
  <si>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</si>
  <si>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</si>
  <si>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</si>
  <si>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</si>
  <si>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</si>
  <si>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</si>
  <si>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</si>
  <si>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</si>
  <si>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</si>
  <si>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</si>
  <si>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</si>
  <si>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</si>
  <si>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</si>
  <si>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</si>
  <si>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</si>
  <si>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</si>
  <si>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</si>
  <si>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</si>
  <si>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</si>
  <si>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</si>
  <si>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</si>
  <si>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</si>
  <si>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</si>
  <si>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</si>
  <si>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</si>
  <si>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</si>
  <si>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</si>
  <si>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</si>
  <si>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</si>
  <si>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</si>
  <si>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</si>
  <si>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</si>
  <si>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</si>
  <si>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</si>
  <si>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</si>
  <si>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</si>
  <si>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</si>
  <si>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</si>
  <si>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</si>
  <si>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</si>
  <si>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</si>
  <si>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</si>
  <si>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</si>
  <si>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</si>
  <si>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</si>
  <si>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</si>
  <si>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</si>
  <si>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</si>
  <si>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</si>
  <si>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</si>
  <si>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</si>
  <si>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</si>
  <si>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</si>
  <si>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</si>
  <si>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</si>
  <si>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</si>
  <si>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</si>
  <si>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</si>
  <si>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</si>
  <si>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</si>
  <si>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</si>
  <si>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</si>
  <si>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</si>
  <si>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</si>
  <si>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</si>
  <si>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</si>
  <si>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</si>
  <si>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</si>
  <si>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</si>
  <si>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</si>
  <si>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</si>
  <si>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</si>
  <si>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</si>
  <si>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</si>
  <si>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</si>
  <si>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</si>
  <si>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</si>
  <si>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</si>
  <si>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</si>
  <si>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</si>
  <si>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</si>
  <si>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</si>
  <si>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</si>
  <si>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</si>
  <si>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</si>
  <si>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</si>
  <si>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</si>
  <si>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</si>
  <si>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</si>
  <si>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</si>
  <si>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</si>
  <si>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</si>
  <si>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</si>
  <si>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</si>
  <si>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</si>
  <si>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</si>
  <si>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</si>
  <si>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</si>
  <si>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</si>
  <si>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</si>
  <si>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</si>
  <si>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</si>
  <si>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</si>
  <si>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</si>
  <si>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</si>
  <si>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</si>
  <si>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</si>
  <si>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</si>
  <si>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</si>
  <si>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</si>
  <si>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</si>
  <si>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</si>
  <si>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</si>
  <si>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</si>
  <si>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</si>
  <si>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</si>
  <si>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</si>
  <si>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</si>
  <si>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</si>
  <si>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</si>
  <si>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</si>
  <si>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</si>
  <si>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</si>
  <si>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</si>
  <si>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</si>
  <si>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</si>
  <si>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</si>
  <si>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</si>
  <si>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</si>
  <si>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</si>
  <si>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</si>
  <si>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</si>
  <si>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</si>
  <si>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</si>
  <si>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</si>
  <si>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</si>
  <si>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</si>
  <si>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</si>
  <si>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</si>
  <si>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</si>
  <si>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</si>
  <si>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</si>
  <si>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</si>
  <si>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</si>
  <si>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</si>
  <si>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</si>
  <si>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</si>
  <si>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</si>
  <si>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</si>
  <si>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</si>
  <si>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</si>
  <si>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</si>
  <si>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</si>
  <si>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</si>
  <si>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</si>
  <si>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</si>
  <si>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</si>
  <si>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</si>
  <si>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</si>
  <si>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</si>
  <si>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</si>
  <si>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</si>
  <si>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</si>
  <si>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</si>
  <si>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</si>
  <si>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</si>
  <si>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</si>
  <si>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</si>
  <si>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</si>
  <si>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</si>
  <si>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</si>
  <si>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</si>
  <si>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</si>
  <si>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</si>
  <si>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</si>
  <si>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</si>
  <si>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</si>
  <si>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</si>
  <si>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</si>
  <si>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</si>
  <si>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</si>
  <si>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</si>
  <si>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</si>
  <si>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</si>
  <si>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</si>
  <si>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</si>
  <si>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</si>
  <si>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</si>
  <si>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</si>
  <si>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</si>
  <si>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</si>
  <si>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</si>
  <si>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</si>
  <si>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</si>
  <si>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</si>
  <si>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</si>
  <si>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</si>
  <si>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</si>
  <si>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</si>
  <si>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</si>
  <si>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</si>
  <si>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</si>
  <si>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</si>
  <si>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</si>
  <si>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</si>
  <si>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</si>
  <si>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</si>
  <si>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</si>
  <si>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</si>
  <si>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</si>
  <si>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</si>
  <si>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</si>
  <si>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</si>
  <si>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</si>
  <si>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</si>
  <si>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</si>
  <si>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</si>
  <si>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</si>
  <si>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</si>
  <si>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</si>
  <si>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</si>
  <si>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</si>
  <si>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</si>
  <si>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</si>
  <si>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</si>
  <si>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</si>
  <si>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</si>
  <si>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</si>
  <si>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</si>
  <si>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</si>
  <si>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</si>
  <si>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</si>
  <si>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</si>
  <si>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</si>
  <si>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</si>
  <si>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</si>
  <si>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</si>
  <si>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</si>
  <si>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</si>
  <si>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</si>
  <si>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</si>
  <si>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</si>
  <si>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</si>
  <si>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</si>
  <si>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</si>
  <si>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</si>
  <si>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</si>
  <si>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</si>
  <si>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</si>
  <si>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</si>
  <si>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</si>
  <si>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</si>
  <si>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</si>
  <si>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</si>
  <si>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</si>
  <si>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</si>
  <si>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</si>
  <si>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</si>
  <si>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</si>
  <si>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</si>
  <si>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</si>
  <si>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</si>
  <si>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</si>
  <si>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</si>
  <si>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</si>
  <si>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</si>
  <si>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</si>
  <si>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</si>
  <si>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</si>
  <si>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</si>
  <si>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</si>
  <si>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</si>
  <si>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</si>
  <si>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</si>
  <si>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</si>
  <si>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</si>
  <si>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</si>
  <si>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</si>
  <si>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</si>
  <si>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</si>
  <si>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</si>
  <si>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</si>
  <si>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</si>
  <si>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</si>
  <si>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</si>
  <si>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</si>
  <si>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</si>
  <si>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</si>
  <si>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</si>
  <si>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</si>
  <si>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</si>
  <si>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</si>
  <si>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</si>
  <si>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</si>
  <si>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</si>
  <si>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</si>
  <si>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</si>
  <si>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</si>
  <si>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</si>
  <si>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</si>
  <si>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</si>
  <si>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</si>
  <si>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</si>
  <si>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</si>
  <si>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</si>
  <si>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</si>
  <si>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</si>
  <si>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</si>
  <si>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</si>
  <si>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</si>
  <si>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</si>
  <si>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</si>
  <si>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</si>
  <si>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</si>
  <si>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</si>
  <si>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</si>
  <si>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</si>
  <si>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</si>
  <si>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</si>
  <si>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</si>
  <si>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</si>
  <si>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</si>
  <si>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</si>
  <si>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</si>
  <si>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</si>
  <si>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</si>
  <si>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</si>
  <si>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</si>
  <si>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</si>
  <si>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</si>
  <si>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</si>
  <si>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</si>
  <si>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</si>
  <si>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</si>
  <si>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</si>
  <si>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</si>
  <si>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</si>
  <si>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</si>
  <si>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</si>
  <si>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</si>
  <si>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</si>
  <si>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</si>
  <si>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</si>
  <si>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</si>
  <si>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</si>
  <si>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</si>
  <si>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</si>
  <si>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</si>
  <si>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</si>
  <si>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</si>
  <si>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</si>
  <si>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</si>
  <si>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</si>
  <si>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</si>
  <si>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</si>
  <si>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</si>
  <si>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</si>
  <si>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</si>
  <si>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</si>
  <si>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</si>
  <si>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</si>
  <si>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</si>
  <si>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</si>
  <si>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</si>
  <si>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</si>
  <si>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</si>
  <si>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</si>
  <si>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</si>
  <si>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</si>
  <si>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</si>
  <si>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</si>
  <si>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</si>
  <si>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</si>
  <si>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</si>
  <si>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</si>
  <si>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</si>
  <si>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</si>
  <si>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</si>
  <si>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</si>
  <si>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</si>
  <si>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</si>
  <si>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</si>
  <si>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</si>
  <si>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</si>
  <si>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</si>
  <si>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</si>
  <si>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</si>
  <si>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</si>
  <si>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</si>
  <si>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</si>
  <si>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</si>
  <si>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</si>
  <si>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</si>
  <si>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</si>
  <si>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</si>
  <si>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</si>
  <si>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</si>
  <si>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</si>
  <si>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</si>
  <si>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</si>
  <si>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</si>
  <si>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</si>
  <si>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</si>
  <si>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</si>
  <si>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</si>
  <si>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</si>
  <si>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</si>
  <si>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</si>
  <si>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</si>
  <si>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</si>
  <si>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</si>
  <si>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</si>
  <si>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</si>
  <si>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</si>
  <si>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</si>
  <si>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</si>
  <si>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</si>
  <si>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</si>
  <si>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</si>
  <si>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</si>
  <si>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</si>
  <si>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</si>
  <si>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</si>
  <si>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</si>
  <si>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</si>
  <si>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</si>
  <si>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</si>
  <si>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</si>
  <si>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</si>
  <si>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</si>
  <si>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</si>
  <si>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</si>
  <si>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</si>
  <si>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</si>
  <si>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</si>
  <si>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</si>
  <si>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</si>
  <si>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</si>
  <si>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</si>
  <si>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</si>
  <si>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</si>
  <si>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</si>
  <si>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</si>
  <si>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</si>
  <si>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</si>
  <si>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</si>
  <si>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</si>
  <si>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</si>
  <si>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</si>
  <si>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</si>
  <si>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</si>
  <si>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</si>
  <si>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</si>
  <si>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</si>
  <si>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</si>
  <si>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</si>
  <si>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</si>
  <si>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</si>
  <si>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</si>
  <si>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</si>
  <si>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</si>
  <si>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</si>
  <si>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</si>
  <si>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</si>
  <si>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</si>
  <si>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</si>
  <si>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</si>
  <si>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</si>
  <si>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</si>
  <si>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</si>
  <si>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</si>
  <si>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</si>
  <si>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</si>
  <si>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</si>
  <si>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</si>
  <si>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</si>
  <si>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</si>
  <si>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</si>
  <si>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</si>
  <si>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</si>
  <si>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</si>
  <si>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</si>
  <si>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</si>
  <si>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</si>
  <si>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</si>
  <si>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</si>
  <si>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</si>
  <si>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</si>
  <si>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</si>
  <si>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</si>
  <si>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</si>
  <si>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</si>
  <si>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</si>
  <si>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</si>
  <si>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</si>
  <si>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</si>
  <si>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</si>
  <si>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</si>
  <si>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</si>
  <si>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</si>
  <si>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</si>
  <si>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</si>
  <si>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</si>
  <si>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</si>
  <si>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</si>
  <si>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</si>
  <si>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</si>
  <si>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</si>
  <si>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</si>
  <si>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</si>
  <si>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</si>
  <si>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</si>
  <si>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</si>
  <si>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</si>
  <si>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</si>
  <si>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</si>
  <si>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</si>
  <si>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</si>
  <si>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</si>
  <si>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</si>
  <si>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</si>
  <si>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</si>
  <si>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</si>
  <si>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</si>
  <si>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</si>
  <si>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</si>
  <si>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</si>
  <si>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</si>
  <si>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</si>
  <si>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</si>
  <si>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</si>
  <si>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</si>
  <si>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</si>
  <si>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</si>
  <si>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</si>
  <si>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</si>
  <si>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</si>
  <si>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</si>
  <si>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</si>
  <si>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</si>
  <si>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</si>
  <si>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</si>
  <si>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</si>
  <si>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</si>
  <si>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</si>
  <si>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</si>
  <si>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</si>
  <si>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</si>
  <si>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</si>
  <si>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</si>
  <si>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</si>
  <si>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</si>
  <si>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</si>
  <si>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</si>
  <si>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</si>
  <si>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</si>
  <si>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</si>
  <si>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</si>
  <si>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</si>
  <si>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</si>
  <si>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</si>
  <si>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</si>
  <si>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</si>
  <si>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</si>
  <si>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</si>
  <si>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</si>
  <si>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</si>
  <si>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</si>
  <si>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</si>
  <si>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</si>
  <si>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</si>
  <si>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</si>
  <si>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</si>
  <si>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</si>
  <si>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</si>
  <si>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</si>
  <si>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</si>
  <si>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</si>
  <si>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</si>
  <si>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</si>
  <si>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</si>
  <si>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</si>
  <si>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</si>
  <si>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</si>
  <si>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</si>
  <si>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</si>
  <si>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</si>
  <si>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</si>
  <si>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</si>
  <si>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</si>
  <si>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</si>
  <si>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</si>
  <si>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</si>
  <si>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</si>
  <si>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</si>
  <si>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</si>
  <si>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</si>
  <si>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</si>
  <si>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</si>
  <si>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</si>
  <si>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</si>
  <si>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</si>
  <si>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</si>
  <si>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</si>
  <si>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</si>
  <si>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</si>
  <si>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</si>
  <si>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</si>
  <si>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</si>
  <si>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</si>
  <si>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</si>
  <si>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</si>
  <si>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</si>
  <si>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</si>
  <si>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</si>
  <si>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</si>
  <si>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</si>
  <si>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</si>
  <si>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</si>
  <si>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</si>
  <si>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</si>
  <si>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</si>
  <si>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</si>
  <si>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</si>
  <si>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</si>
  <si>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</si>
  <si>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</si>
  <si>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</si>
  <si>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</si>
  <si>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</si>
  <si>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</si>
  <si>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</si>
  <si>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</si>
  <si>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</si>
  <si>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</si>
  <si>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</si>
  <si>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</si>
  <si>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</si>
  <si>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</si>
  <si>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</si>
  <si>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</si>
  <si>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</si>
  <si>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</si>
  <si>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</si>
  <si>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</si>
  <si>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</si>
  <si>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</si>
  <si>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</si>
  <si>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</si>
  <si>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</si>
  <si>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</si>
  <si>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</si>
  <si>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</si>
  <si>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</si>
  <si>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</si>
  <si>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</si>
  <si>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</si>
  <si>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</si>
  <si>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</si>
  <si>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</si>
  <si>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</si>
  <si>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</si>
  <si>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</si>
  <si>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</si>
  <si>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</si>
  <si>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</si>
  <si>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</si>
  <si>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</si>
  <si>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</si>
  <si>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</si>
  <si>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</si>
  <si>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</si>
  <si>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</si>
  <si>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</si>
  <si>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</si>
  <si>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</si>
  <si>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</si>
  <si>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</si>
  <si>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</si>
  <si>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</si>
  <si>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</si>
  <si>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</si>
  <si>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</si>
  <si>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</si>
  <si>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</si>
  <si>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</si>
  <si>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</si>
  <si>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</si>
  <si>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</si>
  <si>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</si>
  <si>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</si>
  <si>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</si>
  <si>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</si>
  <si>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</si>
  <si>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</si>
  <si>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</si>
  <si>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</si>
  <si>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</si>
  <si>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</si>
  <si>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</si>
  <si>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</si>
  <si>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</si>
  <si>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</si>
  <si>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</si>
  <si>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</si>
  <si>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</si>
  <si>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</si>
  <si>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</si>
  <si>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</si>
  <si>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</si>
  <si>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</si>
  <si>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</si>
  <si>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</si>
  <si>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</si>
  <si>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</si>
  <si>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</si>
  <si>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</si>
  <si>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</si>
  <si>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</si>
  <si>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</si>
  <si>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</si>
  <si>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</si>
  <si>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</si>
  <si>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</si>
  <si>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</si>
  <si>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</si>
  <si>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</si>
  <si>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</si>
  <si>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</si>
  <si>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</si>
  <si>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</si>
  <si>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</si>
  <si>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</si>
  <si>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</si>
  <si>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</si>
  <si>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</si>
  <si>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</si>
  <si>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</si>
  <si>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</si>
  <si>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</si>
  <si>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</si>
  <si>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</si>
  <si>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</si>
  <si>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</si>
  <si>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</si>
  <si>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</si>
  <si>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</si>
  <si>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</si>
  <si>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</si>
  <si>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</si>
  <si>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</si>
  <si>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</si>
  <si>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</si>
  <si>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</si>
  <si>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</si>
  <si>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</si>
  <si>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</si>
  <si>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</si>
  <si>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</si>
  <si>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</si>
  <si>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</si>
  <si>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</si>
  <si>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</si>
  <si>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</si>
  <si>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</si>
  <si>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</si>
  <si>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</si>
  <si>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</si>
  <si>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</si>
  <si>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</si>
  <si>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</si>
  <si>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</si>
  <si>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</si>
  <si>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</si>
  <si>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</si>
  <si>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</si>
  <si>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</si>
  <si>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</si>
  <si>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</si>
  <si>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</si>
  <si>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</si>
  <si>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</si>
  <si>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</si>
  <si>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</si>
  <si>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</si>
  <si>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</si>
  <si>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</si>
  <si>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</si>
  <si>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</si>
  <si>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</si>
  <si>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</si>
  <si>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</si>
  <si>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</si>
  <si>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</si>
  <si>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</si>
  <si>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</si>
  <si>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</si>
  <si>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</si>
  <si>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</si>
  <si>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</si>
  <si>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</si>
  <si>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</si>
  <si>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</si>
  <si>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</si>
  <si>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</si>
  <si>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</si>
  <si>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</si>
  <si>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</si>
  <si>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</si>
  <si>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</si>
  <si>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</si>
  <si>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</si>
  <si>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</si>
  <si>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</si>
  <si>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</si>
  <si>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</si>
  <si>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</si>
  <si>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</si>
  <si>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</si>
  <si>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</si>
  <si>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</si>
  <si>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</si>
  <si>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</si>
  <si>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</si>
  <si>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</si>
  <si>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</si>
  <si>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</si>
  <si>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</si>
  <si>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</si>
  <si>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</si>
  <si>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</si>
  <si>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</si>
  <si>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</si>
  <si>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</si>
  <si>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</si>
  <si>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</si>
  <si>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</si>
  <si>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</si>
  <si>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</si>
  <si>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</si>
  <si>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</si>
  <si>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</si>
  <si>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</si>
  <si>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</si>
  <si>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</si>
  <si>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</si>
  <si>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</si>
  <si>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</si>
  <si>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</si>
  <si>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</si>
  <si>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</si>
  <si>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</si>
  <si>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</si>
  <si>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</si>
  <si>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</si>
  <si>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</si>
  <si>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</si>
  <si>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</si>
  <si>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</si>
  <si>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</si>
  <si>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</si>
  <si>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</si>
  <si>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</si>
  <si>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</si>
  <si>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</si>
  <si>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</si>
  <si>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</si>
  <si>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</si>
  <si>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</si>
  <si>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</si>
  <si>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</si>
  <si>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</si>
  <si>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</si>
  <si>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</si>
  <si>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</si>
  <si>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</si>
  <si>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</si>
  <si>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</si>
  <si>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</si>
  <si>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</si>
  <si>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</si>
  <si>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</si>
  <si>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</si>
  <si>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</si>
  <si>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</si>
  <si>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</si>
  <si>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</si>
  <si>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</si>
  <si>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</si>
  <si>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</si>
  <si>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</si>
  <si>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</si>
  <si>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</si>
  <si>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</si>
  <si>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</si>
  <si>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</si>
  <si>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</si>
  <si>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</si>
  <si>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</si>
  <si>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</si>
  <si>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</si>
  <si>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</si>
  <si>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</si>
  <si>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</si>
  <si>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</si>
  <si>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</si>
  <si>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</si>
  <si>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</si>
  <si>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</si>
  <si>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</si>
  <si>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</si>
  <si>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</si>
  <si>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</si>
  <si>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</si>
  <si>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</si>
  <si>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</si>
  <si>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</si>
  <si>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</si>
  <si>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</si>
  <si>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</si>
  <si>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</si>
  <si>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</si>
  <si>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</si>
  <si>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</si>
  <si>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</si>
  <si>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</si>
  <si>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</si>
  <si>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</si>
  <si>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</si>
  <si>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</si>
  <si>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</si>
  <si>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</si>
  <si>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</si>
  <si>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</si>
  <si>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</si>
  <si>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</si>
  <si>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</si>
  <si>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</si>
  <si>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</si>
  <si>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</si>
  <si>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</si>
  <si>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</si>
  <si>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</si>
  <si>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</si>
  <si>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</si>
  <si>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</si>
  <si>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</si>
  <si>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</si>
  <si>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</si>
  <si>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</si>
  <si>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</si>
  <si>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</si>
  <si>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</si>
  <si>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</si>
  <si>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</si>
  <si>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</si>
  <si>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</si>
  <si>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</si>
  <si>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</si>
  <si>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</si>
  <si>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</si>
  <si>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</si>
  <si>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</si>
  <si>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</si>
  <si>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</si>
  <si>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</si>
  <si>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</si>
  <si>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</si>
  <si>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</si>
  <si>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</si>
  <si>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</si>
  <si>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</si>
  <si>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</si>
  <si>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</si>
  <si>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</si>
  <si>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</si>
  <si>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</si>
  <si>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</si>
  <si>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</si>
  <si>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</si>
  <si>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</si>
  <si>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</si>
  <si>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</si>
  <si>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</si>
  <si>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</si>
  <si>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</si>
  <si>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</si>
  <si>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</si>
  <si>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</si>
  <si>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</si>
  <si>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</si>
  <si>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</si>
  <si>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</si>
  <si>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</si>
  <si>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</si>
  <si>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</si>
  <si>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</si>
  <si>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</si>
  <si>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</si>
  <si>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</si>
  <si>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</si>
  <si>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</si>
  <si>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</si>
  <si>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</si>
  <si>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</si>
  <si>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</si>
  <si>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</si>
  <si>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</si>
  <si>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</si>
  <si>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</si>
  <si>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</si>
  <si>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</si>
  <si>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</si>
  <si>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</si>
  <si>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</si>
  <si>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</si>
  <si>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</si>
  <si>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</si>
  <si>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</si>
  <si>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</si>
  <si>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</si>
  <si>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</si>
  <si>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</si>
  <si>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</si>
  <si>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</si>
  <si>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</si>
  <si>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</si>
  <si>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</si>
  <si>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</si>
  <si>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</si>
  <si>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</si>
  <si>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</si>
  <si>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</si>
  <si>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</si>
  <si>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</si>
  <si>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</si>
  <si>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</si>
  <si>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</si>
  <si>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</si>
  <si>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</si>
  <si>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</si>
  <si>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</si>
  <si>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</si>
  <si>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</si>
  <si>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</si>
  <si>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</si>
  <si>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</si>
  <si>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</si>
  <si>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</si>
  <si>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</si>
  <si>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</si>
  <si>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</si>
  <si>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</si>
  <si>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</si>
  <si>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</si>
  <si>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</si>
  <si>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</si>
  <si>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</si>
  <si>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</si>
  <si>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</si>
  <si>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</si>
  <si>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</si>
  <si>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</si>
  <si>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</si>
  <si>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</si>
  <si>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</si>
  <si>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</si>
  <si>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</si>
  <si>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</si>
  <si>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</si>
  <si>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</si>
  <si>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</si>
  <si>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</si>
  <si>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</si>
  <si>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</si>
  <si>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</si>
  <si>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</si>
  <si>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</si>
  <si>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</si>
  <si>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</si>
  <si>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</si>
  <si>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</si>
  <si>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</si>
  <si>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</si>
  <si>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</si>
  <si>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</si>
  <si>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</si>
  <si>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</si>
  <si>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</si>
  <si>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</si>
  <si>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</si>
  <si>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</si>
  <si>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</si>
  <si>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</si>
  <si>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</si>
  <si>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</si>
  <si>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</si>
  <si>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</si>
  <si>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</si>
  <si>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</si>
  <si>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</si>
  <si>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</si>
  <si>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</si>
  <si>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</si>
  <si>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</si>
  <si>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</si>
  <si>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</si>
  <si>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</si>
  <si>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</si>
  <si>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</si>
  <si>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</si>
  <si>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</si>
  <si>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</si>
  <si>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</si>
  <si>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</si>
  <si>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</si>
  <si>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</si>
  <si>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</si>
  <si>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</si>
  <si>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</si>
  <si>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</si>
  <si>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</si>
  <si>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</si>
  <si>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</si>
  <si>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</si>
  <si>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</si>
  <si>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</si>
  <si>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</si>
  <si>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</si>
  <si>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</si>
  <si>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</si>
  <si>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</si>
  <si>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</si>
  <si>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</si>
  <si>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</si>
  <si>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</si>
  <si>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</si>
  <si>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</si>
  <si>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</si>
  <si>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</si>
  <si>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</si>
  <si>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</si>
  <si>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</si>
  <si>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</si>
  <si>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</si>
  <si>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</si>
  <si>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</si>
  <si>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</si>
  <si>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</si>
  <si>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</si>
  <si>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</si>
  <si>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</si>
  <si>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</si>
  <si>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</si>
  <si>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</si>
  <si>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</si>
  <si>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</si>
  <si>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</si>
  <si>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</si>
  <si>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</si>
  <si>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</si>
  <si>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</si>
  <si>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</si>
  <si>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</si>
  <si>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</si>
  <si>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</si>
  <si>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</si>
  <si>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</si>
  <si>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</si>
  <si>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</si>
  <si>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</si>
  <si>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</si>
  <si>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</si>
  <si>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</si>
  <si>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</si>
  <si>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</si>
  <si>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</si>
  <si>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</si>
  <si>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</si>
  <si>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</si>
  <si>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</si>
  <si>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</si>
  <si>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</si>
  <si>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</si>
  <si>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</si>
  <si>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</si>
  <si>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</si>
  <si>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</si>
  <si>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</si>
  <si>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</si>
  <si>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</si>
  <si>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</si>
  <si>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</si>
  <si>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</si>
  <si>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</si>
  <si>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</si>
  <si>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</si>
  <si>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</si>
  <si>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</si>
  <si>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</si>
  <si>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</si>
  <si>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</si>
  <si>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</si>
  <si>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</si>
  <si>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</si>
  <si>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</si>
  <si>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</si>
  <si>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</si>
  <si>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</si>
  <si>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</si>
  <si>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</si>
  <si>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</si>
  <si>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</si>
  <si>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</si>
  <si>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</si>
  <si>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</si>
  <si>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</si>
  <si>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</si>
  <si>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</si>
  <si>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</si>
  <si>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</si>
  <si>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</si>
  <si>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</si>
  <si>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</si>
  <si>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</si>
  <si>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</si>
  <si>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</si>
  <si>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</si>
  <si>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</si>
  <si>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</si>
  <si>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</si>
  <si>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</si>
  <si>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</si>
  <si>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</si>
  <si>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</si>
  <si>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</si>
  <si>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</si>
  <si>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</si>
  <si>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</si>
  <si>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</si>
  <si>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</si>
  <si>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</si>
  <si>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</si>
  <si>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</si>
  <si>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</si>
  <si>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</si>
  <si>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</si>
  <si>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</si>
  <si>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</si>
  <si>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</si>
  <si>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</si>
  <si>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</si>
  <si>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</si>
  <si>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</si>
  <si>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</si>
  <si>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</si>
  <si>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</si>
  <si>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</si>
  <si>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</si>
  <si>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</si>
  <si>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</si>
  <si>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</si>
  <si>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</si>
  <si>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</si>
  <si>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</si>
  <si>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</si>
  <si>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</si>
  <si>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</si>
  <si>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</si>
  <si>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</si>
  <si>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</si>
  <si>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</si>
  <si>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</si>
  <si>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</si>
  <si>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</si>
  <si>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</si>
  <si>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</si>
  <si>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</si>
  <si>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</si>
  <si>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</si>
  <si>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</si>
  <si>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</si>
  <si>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</si>
  <si>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</si>
  <si>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</si>
  <si>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</si>
  <si>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</si>
  <si>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</si>
  <si>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</si>
  <si>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</si>
  <si>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</si>
  <si>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</si>
  <si>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</si>
  <si>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</si>
  <si>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</si>
  <si>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</si>
  <si>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</si>
  <si>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</si>
  <si>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</si>
  <si>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</si>
  <si>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</si>
  <si>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</si>
  <si>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</si>
  <si>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</si>
  <si>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</si>
  <si>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</si>
  <si>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</si>
  <si>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</si>
  <si>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</si>
  <si>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</si>
  <si>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</si>
  <si>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</si>
  <si>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</si>
  <si>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</si>
  <si>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</si>
  <si>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</si>
  <si>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</si>
  <si>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</si>
  <si>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</si>
  <si>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</si>
  <si>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</si>
  <si>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</si>
  <si>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</si>
  <si>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</si>
  <si>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</si>
  <si>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</si>
  <si>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</si>
  <si>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</si>
  <si>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</si>
  <si>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</si>
  <si>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</si>
  <si>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</si>
  <si>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</si>
  <si>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</si>
  <si>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</si>
  <si>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</si>
  <si>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</si>
  <si>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</si>
  <si>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</si>
  <si>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</si>
  <si>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</si>
  <si>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</si>
  <si>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</si>
  <si>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</si>
  <si>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</si>
  <si>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</si>
  <si>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</si>
  <si>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</si>
  <si>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</si>
  <si>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</si>
  <si>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</si>
  <si>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</si>
  <si>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</si>
  <si>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</si>
  <si>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</si>
  <si>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</si>
  <si>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</si>
  <si>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</si>
  <si>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</si>
  <si>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</si>
  <si>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</si>
  <si>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</si>
  <si>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</si>
  <si>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</si>
  <si>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</si>
  <si>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</si>
  <si>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</si>
  <si>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</si>
  <si>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</si>
  <si>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</si>
  <si>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</si>
  <si>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</si>
  <si>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</si>
  <si>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</si>
  <si>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</si>
  <si>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</si>
  <si>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</si>
  <si>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</si>
  <si>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</si>
  <si>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</si>
  <si>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</si>
  <si>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</si>
  <si>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</si>
  <si>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</si>
  <si>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</si>
  <si>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</si>
  <si>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</si>
  <si>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</si>
  <si>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</si>
  <si>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</si>
  <si>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</si>
  <si>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</si>
  <si>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</si>
  <si>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</si>
  <si>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</si>
  <si>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</si>
  <si>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</si>
  <si>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</si>
  <si>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</si>
  <si>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</si>
  <si>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</si>
  <si>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</si>
  <si>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</si>
  <si>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</si>
  <si>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</si>
  <si>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</si>
  <si>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</si>
  <si>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</si>
  <si>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</si>
  <si>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</si>
  <si>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</si>
  <si>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</si>
  <si>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</si>
  <si>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</si>
  <si>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</si>
  <si>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</si>
  <si>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</si>
  <si>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</si>
  <si>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</si>
  <si>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</si>
  <si>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</si>
  <si>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</si>
  <si>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</si>
  <si>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</si>
  <si>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</si>
  <si>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</si>
  <si>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</si>
  <si>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</si>
  <si>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</si>
  <si>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</si>
  <si>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</si>
  <si>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</si>
  <si>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</si>
  <si>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</si>
  <si>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</si>
  <si>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</si>
  <si>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</si>
  <si>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</si>
  <si>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</si>
  <si>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</si>
  <si>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</si>
  <si>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</si>
  <si>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</si>
  <si>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</si>
  <si>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</si>
  <si>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</si>
  <si>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</si>
  <si>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</si>
  <si>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</si>
  <si>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</si>
  <si>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</si>
  <si>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</si>
  <si>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</si>
  <si>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</si>
  <si>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</si>
  <si>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</si>
  <si>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</si>
  <si>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</si>
  <si>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</si>
  <si>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</si>
  <si>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</si>
  <si>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</si>
  <si>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</si>
  <si>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</si>
  <si>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</si>
  <si>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</si>
  <si>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</si>
  <si>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</si>
  <si>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</si>
  <si>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</si>
  <si>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</si>
  <si>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</si>
  <si>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</si>
  <si>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</si>
  <si>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</si>
  <si>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</si>
  <si>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</si>
  <si>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</si>
  <si>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</si>
  <si>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</si>
  <si>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</si>
  <si>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</si>
  <si>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</si>
  <si>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</si>
  <si>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</si>
  <si>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</si>
  <si>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</si>
  <si>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</si>
  <si>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</si>
  <si>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</si>
  <si>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</si>
  <si>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</si>
  <si>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</si>
  <si>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</si>
  <si>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</si>
  <si>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</si>
  <si>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</si>
  <si>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</si>
  <si>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</si>
  <si>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</si>
  <si>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</si>
  <si>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</si>
  <si>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</si>
  <si>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</si>
  <si>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</si>
  <si>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</si>
  <si>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</si>
  <si>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</si>
  <si>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</si>
  <si>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</si>
  <si>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</si>
  <si>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</si>
  <si>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</si>
  <si>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</si>
  <si>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</si>
  <si>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</si>
  <si>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</si>
  <si>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</si>
  <si>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</si>
  <si>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</si>
  <si>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</si>
  <si>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</si>
  <si>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</si>
  <si>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</si>
  <si>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</si>
  <si>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</si>
  <si>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</si>
  <si>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</si>
  <si>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</si>
  <si>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</si>
  <si>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</si>
  <si>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</si>
  <si>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</si>
  <si>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</si>
  <si>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</si>
  <si>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</si>
  <si>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</si>
  <si>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</si>
  <si>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</si>
  <si>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</si>
  <si>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</si>
  <si>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</si>
  <si>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</si>
  <si>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</si>
  <si>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</si>
  <si>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</si>
  <si>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</si>
  <si>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</si>
  <si>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</si>
  <si>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</si>
  <si>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</si>
  <si>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</si>
  <si>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</si>
  <si>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</si>
  <si>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</si>
  <si>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</si>
  <si>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</si>
  <si>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</si>
  <si>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</si>
  <si>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</si>
  <si>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</si>
  <si>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</si>
  <si>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</si>
  <si>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</si>
  <si>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</si>
  <si>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</si>
  <si>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</si>
  <si>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</si>
  <si>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</si>
  <si>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</si>
  <si>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</si>
  <si>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</si>
  <si>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</si>
  <si>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</si>
  <si>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</si>
  <si>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</si>
  <si>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</si>
  <si>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</si>
  <si>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</si>
  <si>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</si>
  <si>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</si>
  <si>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</si>
  <si>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</si>
  <si>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</si>
  <si>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</si>
  <si>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</si>
  <si>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</si>
  <si>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</si>
  <si>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</si>
  <si>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</si>
  <si>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</si>
  <si>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</si>
  <si>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</si>
  <si>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</si>
  <si>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</si>
  <si>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</si>
  <si>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</si>
  <si>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</si>
  <si>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</si>
  <si>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</si>
  <si>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</si>
  <si>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</si>
  <si>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</si>
  <si>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</si>
  <si>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</si>
  <si>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</si>
  <si>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</si>
  <si>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</si>
  <si>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</si>
  <si>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</si>
  <si>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</si>
  <si>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</si>
  <si>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</si>
  <si>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</si>
  <si>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</si>
  <si>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</si>
  <si>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</si>
  <si>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</si>
  <si>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</si>
  <si>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</si>
  <si>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</si>
  <si>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</si>
  <si>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</si>
  <si>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</si>
  <si>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</si>
  <si>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</si>
  <si>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</si>
  <si>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</si>
  <si>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</si>
  <si>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</si>
  <si>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</si>
  <si>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</si>
  <si>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</si>
  <si>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</si>
  <si>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</si>
  <si>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</si>
  <si>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</si>
  <si>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</si>
  <si>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</si>
  <si>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</si>
  <si>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</si>
  <si>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</si>
  <si>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</si>
  <si>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</si>
  <si>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</si>
  <si>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</si>
  <si>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</si>
  <si>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</si>
  <si>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</si>
  <si>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</si>
  <si>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</si>
  <si>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</si>
  <si>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</si>
  <si>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</si>
  <si>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</si>
  <si>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</si>
  <si>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</si>
  <si>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</si>
  <si>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</si>
  <si>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</si>
  <si>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</si>
  <si>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</si>
  <si>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</si>
  <si>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</si>
  <si>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</si>
  <si>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</si>
  <si>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</si>
  <si>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</si>
  <si>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</si>
  <si>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</si>
  <si>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</si>
  <si>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</si>
  <si>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</si>
  <si>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</si>
  <si>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</si>
  <si>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</si>
  <si>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</si>
  <si>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</si>
  <si>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</si>
  <si>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</si>
  <si>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</si>
  <si>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</si>
  <si>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</si>
  <si>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</si>
  <si>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</si>
  <si>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</si>
  <si>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</si>
  <si>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</si>
  <si>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</si>
  <si>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</si>
  <si>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</si>
  <si>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</si>
  <si>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</si>
  <si>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</si>
  <si>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</si>
  <si>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</si>
  <si>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</si>
  <si>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</si>
  <si>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</si>
  <si>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</si>
  <si>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</si>
  <si>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</si>
  <si>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</si>
  <si>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</si>
  <si>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</si>
  <si>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</si>
  <si>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</si>
  <si>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</si>
  <si>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</si>
  <si>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</si>
  <si>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</si>
  <si>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</si>
  <si>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</si>
  <si>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</si>
  <si>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</si>
  <si>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</si>
  <si>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</si>
  <si>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</si>
  <si>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</si>
  <si>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</si>
  <si>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</si>
  <si>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</si>
  <si>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</si>
  <si>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</si>
  <si>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</si>
  <si>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</si>
  <si>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</si>
  <si>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</si>
  <si>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</si>
  <si>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</si>
  <si>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</si>
  <si>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</si>
  <si>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</si>
  <si>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</si>
  <si>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</si>
  <si>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</si>
  <si>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</si>
  <si>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</si>
  <si>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</si>
  <si>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</si>
  <si>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</si>
  <si>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</si>
  <si>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</si>
  <si>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</si>
  <si>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</si>
  <si>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</si>
  <si>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</si>
  <si>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</si>
  <si>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</si>
  <si>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</si>
  <si>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</si>
  <si>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</si>
  <si>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</si>
  <si>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</si>
  <si>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</si>
  <si>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</si>
  <si>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</si>
  <si>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</si>
  <si>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</si>
  <si>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</si>
  <si>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</si>
  <si>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</si>
  <si>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</si>
  <si>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</si>
  <si>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</si>
  <si>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</si>
  <si>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</si>
  <si>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</si>
  <si>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</si>
  <si>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</si>
  <si>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</si>
  <si>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</si>
  <si>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</si>
  <si>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</si>
  <si>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</si>
  <si>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</si>
  <si>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</si>
  <si>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</si>
  <si>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</si>
  <si>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</si>
  <si>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</si>
  <si>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</si>
  <si>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</si>
  <si>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</si>
  <si>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</si>
  <si>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</si>
  <si>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</si>
  <si>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</si>
  <si>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</si>
  <si>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</si>
  <si>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</si>
  <si>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</si>
  <si>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</si>
  <si>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</si>
  <si>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</si>
  <si>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</si>
  <si>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</si>
  <si>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</si>
  <si>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</si>
  <si>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</si>
  <si>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</si>
  <si>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</si>
  <si>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</si>
  <si>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</si>
  <si>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</si>
  <si>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</si>
  <si>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</si>
  <si>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</si>
  <si>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</si>
  <si>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</si>
  <si>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</si>
  <si>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</si>
  <si>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</si>
  <si>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</si>
  <si>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</si>
  <si>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</si>
  <si>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</si>
  <si>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</si>
  <si>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</si>
  <si>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</si>
  <si>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</si>
  <si>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</si>
  <si>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</si>
  <si>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</si>
  <si>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</si>
  <si>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</si>
  <si>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</si>
  <si>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</si>
  <si>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</si>
  <si>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</si>
  <si>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</si>
  <si>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</si>
  <si>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</si>
  <si>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</si>
  <si>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</si>
  <si>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</si>
  <si>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</si>
  <si>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</si>
  <si>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</si>
  <si>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</si>
  <si>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</si>
  <si>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</si>
  <si>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</si>
  <si>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</si>
  <si>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</si>
  <si>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</si>
  <si>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</si>
  <si>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</si>
  <si>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</si>
  <si>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</si>
  <si>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</si>
  <si>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</si>
  <si>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</si>
  <si>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</si>
  <si>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</si>
  <si>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</si>
  <si>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</si>
  <si>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</si>
  <si>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</si>
  <si>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</si>
  <si>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</si>
  <si>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</si>
  <si>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</si>
  <si>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</si>
  <si>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</si>
  <si>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</si>
  <si>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</si>
  <si>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</si>
  <si>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</si>
  <si>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</si>
  <si>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</si>
  <si>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</si>
  <si>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</si>
  <si>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</si>
  <si>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</si>
  <si>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</si>
  <si>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</si>
  <si>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</si>
  <si>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</si>
  <si>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</si>
  <si>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</si>
  <si>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</si>
  <si>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</si>
  <si>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</si>
  <si>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</si>
  <si>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</si>
  <si>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</si>
  <si>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</si>
  <si>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</si>
  <si>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</si>
  <si>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</si>
  <si>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</si>
  <si>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</si>
  <si>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</si>
  <si>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</si>
  <si>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</si>
  <si>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</si>
  <si>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</si>
  <si>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</si>
  <si>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</si>
  <si>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</si>
  <si>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</si>
  <si>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</si>
  <si>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</si>
  <si>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</si>
  <si>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</si>
  <si>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</si>
  <si>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</si>
  <si>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</si>
  <si>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</si>
  <si>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</si>
  <si>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</si>
  <si>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</si>
  <si>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</si>
  <si>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</si>
  <si>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</si>
  <si>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</si>
  <si>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</si>
  <si>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</si>
  <si>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</si>
  <si>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</si>
  <si>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</si>
  <si>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</si>
  <si>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</si>
  <si>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</si>
  <si>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</si>
  <si>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</si>
  <si>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</si>
  <si>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</si>
  <si>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</si>
  <si>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</si>
  <si>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</si>
  <si>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</si>
  <si>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</si>
  <si>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</si>
  <si>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</si>
  <si>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</si>
  <si>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</si>
  <si>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</si>
  <si>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</si>
  <si>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</si>
  <si>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</si>
  <si>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</si>
  <si>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</si>
  <si>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</si>
  <si>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</si>
  <si>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</si>
  <si>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</si>
  <si>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</si>
  <si>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</si>
  <si>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</si>
  <si>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</si>
  <si>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</si>
  <si>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</si>
  <si>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</si>
  <si>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</si>
  <si>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</si>
  <si>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</si>
  <si>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</si>
  <si>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</si>
  <si>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</si>
  <si>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</si>
  <si>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</si>
  <si>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</si>
  <si>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</si>
  <si>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</si>
  <si>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</si>
  <si>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</si>
  <si>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</si>
  <si>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</si>
  <si>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</si>
  <si>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</si>
  <si>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</si>
  <si>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</si>
  <si>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</si>
  <si>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</si>
  <si>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</si>
  <si>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</si>
  <si>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</si>
  <si>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</si>
  <si>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</si>
  <si>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</si>
  <si>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</si>
  <si>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</si>
  <si>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</si>
  <si>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</si>
  <si>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</si>
  <si>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</si>
  <si>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</si>
  <si>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</si>
  <si>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</si>
  <si>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</si>
  <si>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</si>
  <si>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</si>
  <si>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</si>
  <si>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</si>
  <si>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</si>
  <si>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</si>
  <si>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</si>
  <si>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</si>
  <si>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</si>
  <si>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</si>
  <si>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</si>
  <si>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</si>
  <si>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</si>
  <si>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</si>
  <si>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</si>
  <si>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</si>
  <si>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</si>
  <si>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</si>
  <si>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</si>
  <si>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</si>
  <si>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</si>
  <si>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</si>
  <si>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</si>
  <si>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</si>
  <si>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</si>
  <si>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</si>
  <si>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</si>
  <si>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</si>
  <si>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</si>
  <si>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</si>
  <si>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</si>
  <si>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</si>
  <si>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</si>
  <si>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</si>
  <si>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</si>
  <si>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</si>
  <si>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</si>
  <si>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</si>
  <si>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</si>
  <si>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</si>
  <si>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</si>
  <si>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</si>
  <si>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</si>
  <si>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</si>
  <si>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</si>
  <si>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</si>
  <si>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</si>
  <si>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</si>
  <si>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</si>
  <si>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</si>
  <si>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</si>
  <si>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</si>
  <si>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</si>
  <si>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</si>
  <si>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</si>
  <si>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</si>
  <si>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</si>
  <si>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</si>
  <si>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</si>
  <si>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</si>
  <si>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</si>
  <si>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</si>
  <si>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</si>
  <si>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</si>
  <si>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</si>
  <si>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</si>
  <si>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</si>
  <si>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</si>
  <si>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</si>
  <si>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</si>
  <si>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</si>
  <si>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</si>
  <si>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</si>
  <si>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</si>
  <si>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</si>
  <si>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</si>
  <si>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</si>
  <si>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</si>
  <si>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</si>
  <si>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</si>
  <si>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</si>
  <si>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</si>
  <si>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</si>
  <si>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</si>
  <si>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</si>
  <si>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</si>
  <si>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</si>
  <si>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</si>
  <si>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</si>
  <si>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</si>
  <si>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</si>
  <si>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</si>
  <si>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</si>
  <si>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</si>
  <si>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</si>
  <si>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</si>
  <si>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</si>
  <si>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</si>
  <si>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</si>
  <si>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</si>
  <si>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</si>
  <si>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</si>
  <si>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</si>
  <si>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</si>
  <si>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</si>
  <si>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</si>
  <si>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</si>
  <si>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</si>
  <si>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</si>
  <si>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</si>
  <si>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</si>
  <si>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</si>
  <si>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</si>
  <si>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</si>
  <si>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</si>
  <si>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</si>
  <si>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</si>
  <si>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</si>
  <si>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</si>
  <si>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</si>
  <si>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</si>
  <si>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</si>
  <si>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</si>
  <si>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</si>
  <si>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</si>
  <si>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</si>
  <si>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</si>
  <si>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</si>
  <si>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</si>
  <si>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</si>
  <si>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</si>
  <si>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</si>
  <si>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</si>
  <si>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</si>
  <si>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</si>
  <si>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</si>
  <si>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</si>
  <si>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</si>
  <si>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</si>
  <si>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</si>
  <si>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</si>
  <si>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</si>
  <si>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</si>
  <si>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</si>
  <si>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</si>
  <si>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</si>
  <si>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</si>
  <si>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</si>
  <si>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</si>
  <si>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</si>
  <si>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</si>
  <si>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</si>
  <si>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</si>
  <si>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</si>
  <si>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</si>
  <si>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</si>
  <si>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</si>
  <si>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</si>
  <si>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</si>
  <si>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</si>
  <si>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</si>
  <si>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</si>
  <si>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</si>
  <si>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</si>
  <si>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</si>
  <si>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</si>
  <si>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</si>
  <si>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</si>
  <si>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</si>
  <si>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</si>
  <si>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</si>
  <si>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</si>
  <si>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</si>
  <si>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</si>
  <si>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</si>
  <si>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</si>
  <si>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</si>
  <si>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</si>
  <si>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</si>
  <si>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</si>
  <si>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</si>
  <si>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</si>
  <si>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</si>
  <si>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</si>
  <si>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</si>
  <si>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</si>
  <si>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</si>
  <si>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</si>
  <si>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</si>
  <si>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</si>
  <si>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</si>
  <si>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</si>
  <si>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</si>
  <si>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</si>
  <si>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</si>
  <si>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</si>
  <si>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</si>
  <si>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</si>
  <si>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</si>
  <si>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</si>
  <si>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</si>
  <si>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</si>
  <si>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</si>
  <si>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</si>
  <si>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</si>
  <si>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</si>
  <si>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</si>
  <si>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</si>
  <si>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</si>
  <si>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</si>
  <si>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</si>
  <si>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</si>
  <si>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</si>
  <si>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</si>
  <si>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</si>
  <si>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</si>
  <si>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</si>
  <si>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</si>
  <si>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</si>
  <si>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</si>
  <si>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</si>
  <si>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</si>
  <si>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</si>
  <si>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</si>
  <si>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</si>
  <si>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</si>
  <si>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</si>
  <si>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</si>
  <si>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</si>
  <si>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</si>
  <si>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</si>
  <si>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</si>
  <si>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</si>
  <si>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</si>
  <si>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</si>
  <si>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</si>
  <si>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</si>
  <si>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</si>
  <si>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</si>
  <si>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</si>
  <si>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</si>
  <si>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</si>
  <si>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</si>
  <si>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</si>
  <si>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</si>
  <si>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</si>
  <si>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</si>
  <si>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</si>
  <si>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</si>
  <si>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</si>
  <si>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</si>
  <si>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</si>
  <si>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</si>
  <si>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</si>
  <si>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</si>
  <si>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</si>
  <si>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</si>
  <si>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</si>
  <si>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</si>
  <si>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</si>
  <si>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</si>
  <si>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</si>
  <si>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</si>
  <si>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</si>
  <si>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</si>
  <si>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</si>
  <si>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</si>
  <si>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</si>
  <si>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</si>
  <si>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</si>
  <si>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</si>
  <si>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</si>
  <si>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</si>
  <si>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</si>
  <si>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</si>
  <si>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</si>
  <si>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</si>
  <si>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</si>
  <si>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</si>
  <si>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</si>
  <si>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</si>
  <si>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</si>
  <si>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</si>
  <si>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</si>
  <si>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</si>
  <si>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</si>
  <si>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</si>
  <si>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</si>
  <si>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</si>
  <si>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</si>
  <si>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</si>
  <si>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</si>
  <si>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</si>
  <si>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</si>
  <si>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</si>
  <si>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</si>
  <si>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</si>
  <si>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</si>
  <si>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</si>
  <si>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</si>
  <si>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</si>
  <si>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</si>
  <si>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</si>
  <si>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</si>
  <si>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</si>
  <si>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</si>
  <si>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</si>
  <si>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</si>
  <si>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</si>
  <si>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</si>
  <si>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</si>
  <si>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</si>
  <si>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</si>
  <si>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</si>
  <si>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</si>
  <si>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</si>
  <si>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</si>
  <si>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</si>
  <si>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</si>
  <si>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</si>
  <si>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</si>
  <si>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</si>
  <si>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</si>
  <si>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</si>
  <si>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</si>
  <si>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</si>
  <si>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</si>
  <si>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</si>
  <si>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</si>
  <si>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</si>
  <si>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</si>
  <si>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</si>
  <si>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</si>
  <si>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</si>
  <si>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</si>
  <si>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</si>
  <si>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</si>
  <si>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</si>
  <si>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</si>
  <si>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</si>
  <si>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</si>
  <si>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</si>
  <si>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</si>
  <si>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</si>
  <si>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</si>
  <si>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</si>
  <si>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</si>
  <si>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</si>
  <si>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</si>
  <si>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</si>
  <si>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</si>
  <si>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</si>
  <si>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</si>
  <si>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</si>
  <si>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</si>
  <si>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</si>
  <si>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</si>
  <si>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</si>
  <si>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</si>
  <si>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</si>
  <si>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</si>
  <si>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</si>
  <si>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</si>
  <si>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</si>
  <si>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</si>
  <si>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</si>
  <si>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</si>
  <si>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</si>
  <si>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</si>
  <si>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</si>
  <si>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</si>
  <si>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</si>
  <si>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</si>
  <si>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</si>
  <si>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</si>
  <si>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</si>
  <si>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</si>
  <si>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</si>
  <si>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</si>
  <si>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</si>
  <si>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</si>
  <si>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</si>
  <si>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</si>
  <si>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</si>
  <si>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</si>
  <si>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</si>
  <si>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</si>
  <si>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</si>
  <si>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</si>
  <si>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</si>
  <si>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</si>
  <si>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</si>
  <si>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</si>
  <si>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</si>
  <si>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</si>
  <si>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</si>
  <si>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</si>
  <si>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</si>
  <si>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</si>
  <si>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</si>
  <si>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</si>
  <si>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</si>
  <si>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</si>
  <si>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</si>
  <si>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</si>
  <si>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</si>
  <si>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</si>
  <si>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</si>
  <si>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</si>
  <si>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</si>
  <si>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</si>
  <si>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</si>
  <si>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</si>
  <si>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</si>
  <si>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</si>
  <si>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</si>
  <si>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</si>
  <si>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</si>
  <si>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</si>
  <si>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</si>
  <si>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</si>
  <si>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</si>
  <si>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</si>
  <si>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</si>
  <si>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</si>
  <si>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</si>
  <si>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</si>
  <si>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</si>
  <si>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</si>
  <si>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</si>
  <si>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</si>
  <si>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</si>
  <si>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</si>
  <si>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</si>
  <si>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</si>
  <si>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</si>
  <si>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</si>
  <si>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</si>
  <si>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</si>
  <si>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</si>
  <si>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</si>
  <si>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</si>
  <si>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</si>
  <si>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</si>
  <si>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</si>
  <si>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</si>
  <si>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</si>
  <si>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</si>
  <si>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</si>
  <si>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</si>
  <si>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</si>
  <si>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</si>
  <si>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</si>
  <si>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</si>
  <si>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</si>
  <si>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</si>
  <si>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</si>
  <si>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</si>
  <si>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</si>
  <si>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</si>
  <si>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</si>
  <si>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</si>
  <si>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</si>
  <si>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</si>
  <si>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</si>
  <si>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</si>
  <si>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</si>
  <si>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</si>
  <si>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</si>
  <si>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</si>
  <si>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</si>
  <si>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</si>
  <si>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</si>
  <si>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</si>
  <si>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</si>
  <si>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</si>
  <si>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</si>
  <si>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</si>
  <si>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</si>
  <si>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</si>
  <si>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</si>
  <si>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</si>
  <si>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</si>
  <si>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</si>
  <si>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</si>
  <si>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</si>
  <si>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</si>
  <si>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</si>
  <si>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</si>
  <si>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</si>
  <si>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</si>
  <si>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</si>
  <si>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</si>
  <si>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</si>
  <si>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</si>
  <si>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</si>
  <si>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</si>
  <si>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</si>
  <si>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</si>
  <si>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</si>
  <si>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</si>
  <si>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</si>
  <si>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</si>
  <si>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</si>
  <si>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</si>
  <si>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</si>
  <si>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</si>
  <si>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</si>
  <si>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</si>
  <si>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</si>
  <si>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</si>
  <si>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</si>
  <si>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</si>
  <si>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</si>
  <si>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</si>
  <si>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</si>
  <si>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</si>
  <si>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</si>
  <si>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</si>
  <si>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</si>
  <si>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</si>
  <si>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</si>
  <si>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</si>
  <si>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</si>
  <si>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</si>
  <si>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</si>
  <si>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</si>
  <si>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</si>
  <si>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</si>
  <si>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</si>
  <si>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</si>
  <si>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</si>
  <si>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</si>
  <si>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</si>
  <si>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</si>
  <si>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</si>
  <si>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</si>
  <si>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</si>
  <si>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</si>
  <si>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</si>
  <si>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</si>
  <si>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</si>
  <si>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</si>
  <si>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</si>
  <si>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</si>
  <si>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</si>
  <si>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</si>
  <si>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</si>
  <si>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</si>
  <si>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</si>
  <si>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</si>
  <si>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</si>
  <si>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</si>
  <si>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</si>
  <si>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</si>
  <si>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</si>
  <si>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</si>
  <si>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</si>
  <si>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</si>
  <si>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</si>
  <si>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</si>
  <si>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</si>
  <si>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</si>
  <si>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</si>
  <si>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</si>
  <si>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</si>
  <si>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</si>
  <si>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</si>
  <si>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</si>
  <si>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</si>
  <si>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</si>
  <si>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</si>
  <si>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</si>
  <si>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</si>
  <si>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</si>
  <si>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</si>
  <si>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</si>
  <si>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</si>
  <si>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</si>
  <si>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</si>
  <si>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</si>
  <si>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</si>
  <si>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</si>
  <si>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</si>
  <si>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</si>
  <si>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</si>
  <si>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</si>
  <si>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</si>
  <si>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</si>
  <si>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</si>
  <si>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</si>
  <si>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</si>
  <si>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</si>
  <si>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</si>
  <si>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</si>
  <si>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</si>
  <si>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</si>
  <si>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</si>
  <si>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</si>
  <si>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</si>
  <si>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</si>
  <si>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</si>
  <si>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</si>
  <si>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</si>
  <si>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</si>
  <si>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</si>
  <si>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</si>
  <si>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</si>
  <si>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</si>
  <si>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</si>
  <si>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</si>
  <si>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</si>
  <si>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</si>
  <si>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</si>
  <si>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</si>
  <si>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</si>
  <si>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</si>
  <si>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</si>
  <si>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</si>
  <si>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</si>
  <si>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</si>
  <si>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</si>
  <si>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</si>
  <si>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</si>
  <si>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</si>
  <si>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</si>
  <si>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</si>
  <si>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</si>
  <si>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</si>
  <si>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</si>
  <si>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</si>
  <si>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</si>
  <si>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</si>
  <si>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</si>
  <si>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</si>
  <si>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</si>
  <si>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</si>
  <si>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</si>
  <si>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</si>
  <si>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</si>
  <si>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</si>
  <si>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</si>
  <si>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</si>
  <si>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</si>
  <si>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</si>
  <si>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</si>
  <si>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</si>
  <si>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</si>
  <si>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</si>
  <si>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</si>
  <si>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</si>
  <si>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</si>
  <si>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</si>
  <si>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</si>
  <si>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</si>
  <si>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</si>
  <si>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</si>
  <si>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</si>
  <si>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</si>
  <si>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</si>
  <si>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</si>
  <si>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</si>
  <si>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</si>
  <si>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</si>
  <si>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</si>
  <si>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</si>
  <si>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</si>
  <si>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</si>
  <si>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</si>
  <si>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</si>
  <si>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</si>
  <si>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</si>
  <si>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</si>
  <si>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</si>
  <si>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</si>
  <si>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</si>
  <si>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</si>
  <si>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</si>
  <si>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</si>
  <si>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</si>
  <si>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</si>
  <si>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</si>
  <si>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</si>
  <si>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</si>
  <si>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</si>
  <si>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</si>
  <si>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</si>
  <si>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</si>
  <si>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</si>
  <si>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</si>
  <si>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</si>
  <si>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</si>
  <si>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</si>
  <si>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</si>
  <si>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</si>
  <si>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</si>
  <si>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</si>
  <si>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</si>
  <si>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</si>
  <si>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</si>
  <si>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</si>
  <si>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</si>
  <si>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</si>
  <si>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</si>
  <si>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</si>
  <si>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</si>
  <si>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</si>
  <si>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</si>
  <si>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</si>
  <si>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</si>
  <si>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</si>
  <si>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</si>
  <si>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</si>
  <si>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</si>
  <si>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</si>
  <si>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</si>
  <si>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</si>
  <si>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</si>
  <si>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</si>
  <si>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</si>
  <si>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</si>
  <si>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</si>
  <si>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</si>
  <si>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</si>
  <si>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</si>
  <si>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</si>
  <si>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</si>
  <si>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</si>
  <si>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</si>
  <si>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</si>
  <si>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</si>
  <si>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</si>
  <si>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</si>
  <si>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</si>
  <si>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</si>
  <si>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</si>
  <si>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</si>
  <si>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</si>
  <si>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</si>
  <si>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</si>
  <si>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</si>
  <si>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</si>
  <si>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</si>
  <si>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</si>
  <si>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</si>
  <si>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</si>
  <si>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</si>
  <si>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</si>
  <si>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</si>
  <si>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</si>
  <si>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</si>
  <si>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</si>
  <si>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</si>
  <si>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</si>
  <si>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</si>
  <si>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</si>
  <si>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</si>
  <si>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</si>
  <si>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</si>
  <si>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</si>
  <si>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</si>
  <si>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</si>
  <si>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</si>
  <si>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</si>
  <si>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</si>
  <si>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</si>
  <si>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</si>
  <si>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</si>
  <si>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</si>
  <si>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</si>
  <si>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</si>
  <si>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</si>
  <si>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</si>
  <si>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</si>
  <si>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</si>
  <si>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</si>
  <si>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</si>
  <si>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</si>
  <si>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</si>
  <si>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</si>
  <si>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</si>
  <si>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</si>
  <si>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</si>
  <si>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</si>
  <si>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</si>
  <si>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</si>
  <si>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</si>
  <si>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</si>
  <si>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</si>
  <si>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</si>
  <si>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</si>
  <si>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</si>
  <si>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</si>
  <si>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</si>
  <si>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</si>
  <si>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</si>
  <si>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</si>
  <si>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</si>
  <si>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</si>
  <si>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</si>
  <si>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</si>
  <si>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</si>
  <si>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</si>
  <si>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</si>
  <si>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</si>
  <si>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</si>
  <si>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</si>
  <si>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</si>
  <si>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</si>
  <si>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</si>
  <si>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</si>
  <si>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</si>
  <si>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</si>
  <si>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</si>
  <si>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</si>
  <si>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</si>
  <si>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</si>
  <si>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</si>
  <si>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</si>
  <si>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</si>
  <si>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</si>
  <si>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</si>
  <si>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</si>
  <si>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</si>
  <si>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</si>
  <si>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</si>
  <si>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</si>
  <si>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</si>
  <si>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</si>
  <si>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</si>
  <si>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</si>
  <si>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</si>
  <si>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</si>
  <si>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</si>
  <si>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</si>
  <si>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</si>
  <si>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</si>
  <si>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</si>
  <si>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</si>
  <si>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</si>
  <si>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</si>
  <si>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</si>
  <si>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</si>
  <si>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</si>
  <si>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</si>
  <si>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</si>
  <si>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</si>
  <si>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</si>
  <si>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</si>
  <si>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</si>
  <si>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</si>
  <si>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</si>
  <si>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</si>
  <si>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</si>
  <si>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</si>
  <si>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</si>
  <si>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</si>
  <si>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</si>
  <si>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</si>
  <si>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</si>
  <si>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</si>
  <si>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</si>
  <si>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</si>
  <si>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</si>
  <si>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</si>
  <si>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</si>
  <si>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</si>
  <si>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</si>
  <si>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</si>
  <si>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</si>
  <si>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</si>
  <si>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</si>
  <si>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</si>
  <si>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</si>
  <si>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</si>
  <si>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</si>
  <si>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</si>
  <si>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</si>
  <si>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</si>
  <si>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</si>
  <si>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</si>
  <si>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</si>
  <si>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</si>
  <si>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</si>
  <si>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</si>
  <si>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</si>
  <si>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</si>
  <si>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</si>
  <si>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</si>
  <si>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</si>
  <si>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</si>
  <si>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</si>
  <si>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</si>
  <si>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</si>
  <si>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</si>
  <si>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</si>
  <si>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</si>
  <si>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</si>
  <si>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</si>
  <si>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</si>
  <si>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</si>
  <si>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</si>
  <si>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</si>
  <si>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</si>
  <si>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</si>
  <si>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</si>
  <si>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</si>
  <si>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</si>
  <si>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</si>
  <si>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</si>
  <si>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</si>
  <si>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</si>
  <si>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</si>
  <si>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</si>
  <si>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</si>
  <si>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</si>
  <si>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</si>
  <si>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</si>
  <si>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</si>
  <si>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</si>
  <si>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</si>
  <si>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</si>
  <si>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</si>
  <si>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</si>
  <si>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</si>
  <si>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</si>
  <si>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</si>
  <si>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</si>
  <si>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</si>
  <si>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</si>
  <si>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</si>
  <si>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</si>
  <si>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</si>
  <si>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</si>
  <si>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</si>
  <si>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</si>
  <si>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</si>
  <si>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</si>
  <si>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</si>
  <si>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</si>
  <si>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</si>
  <si>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</si>
  <si>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</si>
  <si>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</si>
  <si>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</si>
  <si>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</si>
  <si>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</si>
  <si>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</si>
  <si>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</si>
  <si>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</si>
  <si>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</si>
  <si>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</si>
  <si>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</si>
  <si>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</si>
  <si>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</si>
  <si>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</si>
  <si>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</si>
  <si>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</si>
  <si>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</si>
  <si>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</si>
  <si>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</si>
  <si>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</si>
  <si>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</si>
  <si>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</si>
  <si>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</si>
  <si>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</si>
  <si>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</si>
  <si>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</si>
  <si>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</si>
  <si>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</si>
  <si>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</si>
  <si>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</si>
  <si>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</si>
  <si>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</si>
  <si>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</si>
  <si>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</si>
  <si>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</si>
  <si>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</si>
  <si>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</si>
  <si>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</si>
  <si>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</si>
  <si>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</si>
  <si>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</si>
  <si>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</si>
  <si>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</si>
  <si>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</si>
  <si>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</si>
  <si>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</si>
  <si>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</si>
  <si>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</si>
  <si>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</si>
  <si>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</si>
  <si>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</si>
  <si>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</si>
  <si>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</si>
  <si>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</si>
  <si>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</si>
  <si>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</si>
  <si>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</si>
  <si>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</si>
  <si>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</si>
  <si>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</si>
  <si>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</si>
  <si>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</si>
  <si>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</si>
  <si>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</si>
  <si>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</si>
  <si>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</si>
  <si>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</si>
  <si>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</si>
  <si>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</si>
  <si>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</si>
  <si>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</si>
  <si>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</si>
  <si>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</si>
  <si>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</si>
  <si>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</si>
  <si>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</si>
  <si>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</si>
  <si>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</si>
  <si>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</si>
  <si>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</si>
  <si>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</si>
  <si>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</si>
  <si>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</si>
  <si>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</si>
  <si>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</si>
  <si>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</si>
  <si>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</si>
  <si>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</si>
  <si>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</si>
  <si>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</si>
  <si>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</si>
  <si>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</si>
  <si>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</si>
  <si>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</si>
  <si>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</si>
  <si>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</si>
  <si>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</si>
  <si>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</si>
  <si>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</si>
  <si>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</si>
  <si>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</si>
  <si>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</si>
  <si>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</si>
  <si>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</si>
  <si>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</si>
  <si>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</si>
  <si>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</si>
  <si>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</si>
  <si>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</si>
  <si>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</si>
  <si>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</si>
  <si>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</si>
  <si>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</si>
  <si>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</si>
  <si>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</si>
  <si>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</si>
  <si>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</si>
  <si>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</si>
  <si>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</si>
  <si>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</si>
  <si>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</si>
  <si>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</si>
  <si>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</si>
  <si>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</si>
  <si>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</si>
  <si>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</si>
  <si>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</si>
  <si>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</si>
  <si>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</si>
  <si>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</si>
  <si>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</si>
  <si>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</si>
  <si>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</si>
  <si>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</si>
  <si>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</si>
  <si>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</si>
  <si>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</si>
  <si>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</si>
  <si>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</si>
  <si>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</si>
  <si>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</si>
  <si>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</si>
  <si>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</si>
  <si>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</si>
  <si>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</si>
  <si>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</si>
  <si>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</si>
  <si>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</si>
  <si>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</si>
  <si>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</si>
  <si>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</si>
  <si>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</si>
  <si>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</si>
  <si>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</si>
  <si>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</si>
  <si>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</si>
  <si>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</si>
  <si>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</si>
  <si>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</si>
  <si>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</si>
  <si>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</si>
  <si>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</si>
  <si>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</si>
  <si>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</si>
  <si>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</si>
  <si>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</si>
  <si>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</si>
  <si>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</si>
  <si>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</si>
  <si>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</si>
  <si>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</si>
  <si>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</si>
  <si>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</si>
  <si>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</si>
  <si>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</si>
  <si>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</si>
  <si>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</si>
  <si>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</si>
  <si>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</si>
  <si>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</si>
  <si>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</si>
  <si>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</si>
  <si>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</si>
  <si>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</si>
  <si>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</si>
  <si>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</si>
  <si>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</si>
  <si>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</si>
  <si>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</si>
  <si>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</si>
  <si>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</si>
  <si>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</si>
  <si>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</si>
  <si>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</si>
  <si>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</si>
  <si>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</si>
  <si>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</si>
  <si>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</si>
  <si>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</si>
  <si>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</si>
  <si>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</si>
  <si>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</si>
  <si>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</si>
  <si>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</si>
  <si>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</si>
  <si>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</si>
  <si>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</si>
  <si>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</si>
  <si>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</si>
  <si>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</si>
  <si>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</si>
  <si>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</si>
  <si>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</si>
  <si>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</si>
  <si>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</si>
  <si>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</si>
  <si>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</si>
  <si>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</si>
  <si>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</si>
  <si>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</si>
  <si>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</si>
  <si>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</si>
  <si>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</si>
  <si>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</si>
  <si>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</si>
  <si>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</si>
  <si>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</si>
  <si>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</si>
  <si>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</si>
  <si>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</si>
  <si>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</si>
  <si>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</si>
  <si>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</si>
  <si>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</si>
  <si>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</si>
  <si>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</si>
  <si>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</si>
  <si>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</si>
  <si>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</si>
  <si>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</si>
  <si>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</si>
  <si>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</si>
  <si>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</si>
  <si>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</si>
  <si>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</si>
  <si>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</si>
  <si>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</si>
  <si>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</si>
  <si>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</si>
  <si>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</si>
  <si>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</si>
  <si>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</si>
  <si>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</si>
  <si>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</si>
  <si>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</si>
  <si>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</si>
  <si>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</si>
  <si>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</si>
  <si>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</si>
  <si>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</si>
  <si>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</si>
  <si>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</si>
  <si>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</si>
  <si>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</si>
  <si>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</si>
  <si>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</si>
  <si>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</si>
  <si>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</si>
  <si>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</si>
  <si>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</si>
  <si>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</si>
  <si>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</si>
  <si>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</si>
  <si>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</si>
  <si>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</si>
  <si>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</si>
  <si>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</si>
  <si>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</si>
  <si>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</si>
  <si>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</si>
  <si>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</si>
  <si>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</si>
  <si>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</si>
  <si>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</si>
  <si>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</si>
  <si>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</si>
  <si>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</si>
  <si>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</si>
  <si>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</si>
  <si>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</si>
  <si>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</si>
  <si>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</si>
  <si>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</si>
  <si>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</si>
  <si>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</si>
  <si>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</si>
  <si>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</si>
  <si>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</si>
  <si>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</si>
  <si>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</si>
  <si>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</si>
  <si>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</si>
  <si>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</si>
  <si>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</si>
  <si>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</si>
  <si>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</si>
  <si>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</si>
  <si>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</si>
  <si>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</si>
  <si>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</si>
  <si>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</si>
  <si>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</si>
  <si>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</si>
  <si>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</si>
  <si>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</si>
  <si>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</si>
  <si>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</si>
  <si>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</si>
  <si>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</si>
  <si>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</si>
  <si>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</si>
  <si>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</si>
  <si>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</si>
  <si>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</si>
  <si>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</si>
  <si>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</si>
  <si>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</si>
  <si>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</si>
  <si>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</si>
  <si>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</si>
  <si>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</si>
  <si>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</si>
  <si>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</si>
  <si>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</si>
  <si>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</si>
  <si>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</si>
  <si>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</si>
  <si>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</si>
  <si>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</si>
  <si>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</si>
  <si>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</si>
  <si>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</si>
  <si>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</si>
  <si>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</si>
  <si>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</si>
  <si>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</si>
  <si>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</si>
  <si>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</si>
  <si>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</si>
  <si>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</si>
  <si>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</si>
  <si>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</si>
  <si>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</si>
  <si>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</si>
  <si>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</si>
  <si>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</si>
  <si>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</si>
  <si>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</si>
  <si>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</si>
  <si>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</si>
  <si>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</si>
  <si>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</si>
  <si>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</si>
  <si>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</si>
  <si>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</si>
  <si>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</si>
  <si>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</si>
  <si>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</si>
  <si>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</si>
  <si>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</si>
  <si>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</si>
  <si>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</si>
  <si>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</si>
  <si>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</si>
  <si>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</si>
  <si>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</si>
  <si>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</si>
  <si>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</si>
  <si>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</si>
  <si>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</si>
  <si>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</si>
  <si>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</si>
  <si>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</si>
  <si>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</si>
  <si>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</si>
  <si>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</si>
  <si>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</si>
  <si>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</si>
  <si>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</si>
  <si>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</si>
  <si>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</si>
  <si>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</si>
  <si>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</si>
  <si>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</si>
  <si>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</si>
  <si>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</si>
  <si>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</si>
  <si>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</si>
  <si>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</si>
  <si>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</si>
  <si>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</si>
  <si>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</si>
  <si>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</si>
  <si>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</si>
  <si>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</si>
  <si>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</si>
  <si>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</si>
  <si>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</si>
  <si>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</si>
  <si>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</si>
  <si>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</si>
  <si>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</si>
  <si>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</si>
  <si>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</si>
  <si>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</si>
  <si>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</si>
  <si>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</si>
  <si>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</si>
  <si>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</si>
  <si>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</si>
  <si>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</si>
  <si>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</si>
  <si>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</si>
  <si>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</si>
  <si>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</si>
  <si>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</si>
  <si>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</si>
  <si>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</si>
  <si>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</si>
  <si>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</si>
  <si>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</si>
  <si>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</si>
  <si>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</si>
  <si>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</si>
  <si>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</si>
  <si>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</si>
  <si>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</si>
  <si>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</si>
  <si>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</si>
  <si>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</si>
  <si>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</si>
  <si>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</si>
  <si>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</si>
  <si>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</si>
  <si>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</si>
  <si>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</si>
  <si>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</si>
  <si>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</si>
  <si>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</si>
  <si>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</si>
  <si>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</si>
  <si>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</si>
  <si>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</si>
  <si>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</si>
  <si>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</si>
  <si>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</si>
  <si>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</si>
  <si>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</si>
  <si>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</si>
  <si>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</si>
  <si>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</si>
  <si>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</si>
  <si>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</si>
  <si>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</si>
  <si>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</si>
  <si>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</si>
  <si>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</si>
  <si>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</si>
  <si>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</si>
  <si>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</si>
  <si>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</si>
  <si>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</si>
  <si>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</si>
  <si>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</si>
  <si>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</si>
  <si>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</si>
  <si>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</si>
  <si>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</si>
  <si>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</si>
  <si>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</si>
  <si>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</si>
  <si>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</si>
  <si>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</si>
  <si>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</si>
  <si>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</si>
  <si>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</si>
  <si>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</si>
  <si>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</si>
  <si>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</si>
  <si>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</si>
  <si>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</si>
  <si>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</si>
  <si>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</si>
  <si>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</si>
  <si>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</si>
  <si>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</si>
  <si>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</si>
  <si>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</si>
  <si>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</si>
  <si>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</si>
  <si>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</si>
  <si>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</si>
  <si>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</si>
  <si>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</si>
  <si>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</si>
  <si>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</si>
  <si>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</si>
  <si>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</si>
  <si>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</si>
  <si>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</si>
  <si>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</si>
  <si>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</si>
  <si>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</si>
  <si>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</si>
  <si>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</si>
  <si>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</si>
  <si>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</si>
  <si>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</si>
  <si>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</si>
  <si>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</si>
  <si>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</si>
  <si>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</si>
  <si>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</si>
  <si>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</si>
  <si>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</si>
  <si>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</si>
  <si>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</si>
  <si>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</si>
  <si>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</si>
  <si>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</si>
  <si>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</si>
  <si>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</si>
  <si>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</si>
  <si>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</si>
  <si>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</si>
  <si>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</si>
  <si>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</si>
  <si>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</si>
  <si>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</si>
  <si>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</si>
  <si>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</si>
  <si>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</si>
  <si>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</si>
  <si>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</si>
  <si>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</si>
  <si>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</si>
  <si>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</si>
  <si>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</si>
  <si>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</si>
  <si>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</si>
  <si>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</si>
  <si>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</si>
  <si>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</si>
  <si>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</si>
  <si>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</si>
  <si>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</si>
  <si>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</si>
  <si>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</si>
  <si>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</si>
  <si>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</si>
  <si>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</si>
  <si>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</si>
  <si>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</si>
  <si>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</si>
  <si>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</si>
  <si>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</si>
  <si>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</si>
  <si>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</si>
  <si>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</si>
  <si>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</si>
  <si>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</si>
  <si>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</si>
  <si>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</si>
  <si>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</si>
  <si>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</si>
  <si>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</si>
  <si>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</si>
  <si>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</si>
  <si>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</si>
  <si>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</si>
  <si>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</si>
  <si>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</si>
  <si>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</si>
  <si>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</si>
  <si>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</si>
  <si>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</si>
  <si>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</si>
  <si>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</si>
  <si>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</si>
  <si>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</si>
  <si>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</si>
  <si>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</si>
  <si>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</si>
  <si>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</si>
  <si>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</si>
  <si>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</si>
  <si>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</si>
  <si>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</si>
  <si>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</si>
  <si>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</si>
  <si>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</si>
  <si>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</si>
  <si>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</si>
  <si>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</si>
  <si>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</si>
  <si>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</si>
  <si>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</si>
  <si>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</si>
  <si>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</si>
  <si>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</si>
  <si>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</si>
  <si>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</si>
  <si>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</si>
  <si>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</si>
  <si>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</si>
  <si>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</si>
  <si>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</si>
  <si>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</si>
  <si>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</si>
  <si>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</si>
  <si>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</si>
  <si>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</si>
  <si>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</si>
  <si>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</si>
  <si>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</si>
  <si>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</si>
  <si>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</si>
  <si>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</si>
  <si>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</si>
  <si>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</si>
  <si>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</si>
  <si>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</si>
  <si>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</si>
  <si>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</si>
  <si>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</si>
  <si>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</si>
  <si>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</si>
  <si>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</si>
  <si>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</si>
  <si>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</si>
  <si>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</si>
  <si>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</si>
  <si>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</si>
  <si>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</si>
  <si>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</si>
  <si>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</si>
  <si>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</si>
  <si>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</si>
  <si>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</si>
  <si>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</si>
  <si>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</si>
  <si>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</si>
  <si>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</si>
  <si>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</si>
  <si>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</si>
  <si>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</si>
  <si>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</si>
  <si>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</si>
  <si>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</si>
  <si>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</si>
  <si>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</si>
  <si>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</si>
  <si>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</si>
  <si>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</si>
  <si>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</si>
  <si>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</si>
  <si>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</si>
  <si>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</si>
  <si>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</si>
  <si>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</si>
  <si>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</si>
  <si>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</si>
  <si>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</si>
  <si>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</si>
  <si>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</si>
  <si>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</si>
  <si>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</si>
  <si>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</si>
  <si>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</si>
  <si>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</si>
  <si>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</si>
  <si>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</si>
  <si>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</si>
  <si>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</si>
  <si>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</si>
  <si>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</si>
  <si>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</si>
  <si>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</si>
  <si>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</si>
  <si>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</si>
  <si>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</si>
  <si>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</si>
  <si>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</si>
  <si>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</si>
  <si>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</si>
  <si>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</si>
  <si>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</si>
  <si>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</si>
  <si>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</si>
  <si>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</si>
  <si>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</si>
  <si>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</si>
  <si>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</si>
  <si>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</si>
  <si>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</si>
  <si>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</si>
  <si>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</si>
  <si>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</si>
  <si>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</si>
  <si>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</si>
  <si>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</si>
  <si>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</si>
  <si>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</si>
  <si>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</si>
  <si>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</si>
  <si>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</si>
  <si>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</si>
  <si>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</si>
  <si>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</si>
  <si>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</si>
  <si>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</si>
  <si>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</si>
  <si>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</si>
  <si>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</si>
  <si>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</si>
  <si>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</si>
  <si>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</si>
  <si>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</si>
  <si>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</si>
  <si>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</si>
  <si>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</si>
  <si>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</si>
  <si>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</si>
  <si>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</si>
  <si>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</si>
  <si>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</si>
  <si>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</si>
  <si>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</si>
  <si>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</si>
  <si>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</si>
  <si>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</si>
  <si>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</si>
  <si>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</si>
  <si>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</si>
  <si>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</si>
  <si>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</si>
  <si>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</si>
  <si>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</si>
  <si>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</si>
  <si>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</si>
  <si>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</si>
  <si>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</si>
  <si>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</si>
  <si>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</si>
  <si>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</si>
  <si>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</si>
  <si>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</si>
  <si>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</si>
  <si>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</si>
  <si>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</si>
  <si>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</si>
  <si>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</si>
  <si>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</si>
  <si>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</si>
  <si>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</si>
  <si>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</si>
  <si>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</si>
  <si>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</si>
  <si>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</si>
  <si>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</si>
  <si>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</si>
  <si>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</si>
  <si>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</si>
  <si>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</si>
  <si>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</si>
  <si>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</si>
  <si>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</si>
  <si>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</si>
  <si>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</si>
  <si>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</si>
  <si>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</si>
  <si>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</si>
  <si>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</si>
  <si>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</si>
  <si>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</si>
  <si>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</si>
  <si>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</si>
  <si>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</si>
  <si>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</si>
  <si>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</si>
  <si>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</si>
  <si>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</si>
  <si>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</si>
  <si>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</si>
  <si>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</si>
  <si>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</si>
  <si>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</si>
  <si>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</si>
  <si>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</si>
  <si>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</si>
  <si>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</si>
  <si>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</si>
  <si>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</si>
  <si>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</si>
  <si>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</si>
  <si>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</si>
  <si>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</si>
  <si>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</si>
  <si>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</si>
  <si>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</si>
  <si>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</si>
  <si>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</si>
  <si>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</si>
  <si>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</si>
  <si>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</si>
  <si>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</si>
  <si>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</si>
  <si>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</si>
  <si>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</si>
  <si>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</si>
  <si>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</si>
  <si>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</si>
  <si>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</si>
  <si>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</si>
  <si>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</si>
  <si>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</si>
  <si>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</si>
  <si>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</si>
  <si>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</si>
  <si>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</si>
  <si>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</si>
  <si>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</si>
  <si>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</si>
  <si>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</si>
  <si>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</si>
  <si>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</si>
  <si>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</si>
  <si>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</si>
  <si>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</si>
  <si>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</si>
  <si>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</si>
  <si>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</si>
  <si>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</si>
  <si>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</si>
  <si>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</si>
  <si>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</si>
  <si>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</si>
  <si>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</si>
  <si>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</si>
  <si>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</si>
  <si>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</si>
  <si>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</si>
  <si>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</si>
  <si>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</si>
  <si>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</si>
  <si>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</si>
  <si>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</si>
  <si>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</si>
  <si>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</si>
  <si>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</si>
  <si>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</si>
  <si>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</si>
  <si>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</si>
  <si>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</si>
  <si>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</si>
  <si>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</si>
  <si>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</si>
  <si>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</si>
  <si>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</si>
  <si>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</si>
  <si>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</si>
  <si>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</si>
  <si>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</si>
  <si>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</si>
  <si>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</si>
  <si>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</si>
  <si>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</si>
  <si>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</si>
  <si>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</si>
  <si>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</si>
  <si>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</si>
  <si>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</si>
  <si>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</si>
  <si>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</si>
  <si>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</si>
  <si>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</si>
  <si>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</si>
  <si>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</si>
  <si>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</si>
  <si>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</si>
  <si>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</si>
  <si>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</si>
  <si>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</si>
  <si>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</si>
  <si>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</si>
  <si>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</si>
  <si>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</si>
  <si>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</si>
  <si>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</si>
  <si>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</si>
  <si>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</si>
  <si>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</si>
  <si>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</si>
  <si>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</si>
  <si>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</si>
  <si>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</si>
  <si>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</si>
  <si>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</si>
  <si>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</si>
  <si>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</si>
  <si>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</si>
  <si>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</si>
  <si>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</si>
  <si>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</si>
  <si>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</si>
  <si>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</si>
  <si>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</si>
  <si>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</si>
  <si>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</si>
  <si>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</si>
  <si>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</si>
  <si>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</si>
  <si>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</si>
  <si>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</si>
  <si>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</si>
  <si>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</si>
  <si>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</si>
  <si>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</si>
  <si>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</si>
  <si>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</si>
  <si>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</si>
  <si>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</si>
  <si>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</si>
  <si>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</si>
  <si>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</si>
  <si>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</si>
  <si>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</si>
  <si>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</si>
  <si>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</si>
  <si>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</si>
  <si>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</si>
  <si>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</si>
  <si>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</si>
  <si>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</si>
  <si>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</si>
  <si>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</si>
  <si>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</si>
  <si>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</si>
  <si>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</si>
  <si>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</si>
  <si>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</si>
  <si>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</si>
  <si>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</si>
  <si>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</si>
  <si>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</si>
  <si>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</si>
  <si>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</si>
  <si>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</si>
  <si>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</si>
  <si>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</si>
  <si>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</si>
  <si>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</si>
  <si>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</si>
  <si>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</si>
  <si>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</si>
  <si>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</si>
  <si>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</si>
  <si>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</si>
  <si>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</si>
  <si>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</si>
  <si>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</si>
  <si>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</si>
  <si>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</si>
  <si>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</si>
  <si>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</si>
  <si>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</si>
  <si>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</si>
  <si>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</si>
  <si>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</si>
  <si>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</si>
  <si>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</si>
  <si>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</si>
  <si>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</si>
  <si>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</si>
  <si>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</si>
  <si>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</si>
  <si>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</si>
  <si>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</si>
  <si>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</si>
  <si>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</si>
  <si>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</si>
  <si>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</si>
  <si>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</si>
  <si>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</si>
  <si>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</si>
  <si>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</si>
  <si>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</si>
  <si>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</si>
  <si>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</si>
  <si>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</si>
  <si>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</si>
  <si>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</si>
  <si>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</si>
  <si>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</si>
  <si>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</si>
  <si>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</si>
  <si>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</si>
  <si>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</si>
  <si>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</si>
  <si>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</si>
  <si>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</si>
  <si>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</si>
  <si>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</si>
  <si>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</si>
  <si>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</si>
  <si>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</si>
  <si>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</si>
  <si>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</si>
  <si>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</si>
  <si>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</si>
  <si>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</si>
  <si>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</si>
  <si>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</si>
  <si>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</si>
  <si>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</si>
  <si>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</si>
  <si>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</si>
  <si>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</si>
  <si>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</si>
  <si>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</si>
  <si>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</si>
  <si>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</si>
  <si>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</si>
  <si>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</si>
  <si>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</si>
  <si>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</si>
  <si>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</si>
  <si>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</si>
  <si>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</si>
  <si>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</si>
  <si>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</si>
  <si>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</si>
  <si>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</si>
  <si>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</si>
  <si>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</si>
  <si>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</si>
  <si>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</si>
  <si>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</si>
  <si>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</si>
  <si>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</si>
  <si>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</si>
  <si>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</si>
  <si>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</si>
  <si>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</si>
  <si>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</si>
  <si>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</si>
  <si>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</si>
  <si>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</si>
  <si>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</si>
  <si>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</si>
  <si>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</si>
  <si>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</si>
  <si>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</si>
  <si>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</si>
  <si>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</si>
  <si>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</si>
  <si>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</si>
  <si>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</si>
  <si>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</si>
  <si>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</si>
  <si>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</si>
  <si>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</si>
  <si>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</si>
  <si>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</si>
  <si>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</si>
  <si>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</si>
  <si>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</si>
  <si>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</si>
  <si>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</si>
  <si>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</si>
  <si>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</si>
  <si>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</si>
  <si>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</si>
  <si>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</si>
  <si>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</si>
  <si>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</si>
  <si>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</si>
  <si>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</si>
  <si>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</si>
  <si>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</si>
  <si>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</si>
  <si>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</si>
  <si>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</si>
  <si>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</si>
  <si>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</si>
  <si>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</si>
  <si>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</si>
  <si>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</si>
  <si>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</si>
  <si>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</si>
  <si>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</si>
  <si>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</si>
  <si>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</si>
  <si>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</si>
  <si>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</si>
  <si>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</si>
  <si>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</si>
  <si>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</si>
  <si>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</si>
  <si>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</si>
  <si>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</si>
  <si>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</si>
  <si>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</si>
  <si>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</si>
  <si>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</si>
  <si>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</si>
  <si>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</si>
  <si>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</si>
  <si>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</si>
  <si>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</si>
  <si>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</si>
  <si>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</si>
  <si>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</si>
  <si>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</si>
  <si>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</si>
  <si>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</si>
  <si>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</si>
  <si>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</si>
  <si>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</si>
  <si>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</si>
  <si>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</si>
  <si>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</si>
  <si>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</si>
  <si>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</si>
  <si>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</si>
  <si>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</si>
  <si>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</si>
  <si>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</si>
  <si>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</si>
  <si>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</si>
  <si>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</si>
  <si>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</si>
  <si>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</si>
  <si>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</si>
  <si>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</si>
  <si>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</si>
  <si>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</si>
  <si>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</si>
  <si>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</si>
  <si>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</si>
  <si>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</si>
  <si>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</si>
  <si>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</si>
  <si>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</si>
  <si>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</si>
  <si>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</si>
  <si>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</si>
  <si>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</si>
  <si>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</si>
  <si>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</si>
  <si>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</si>
  <si>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</si>
  <si>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</si>
  <si>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</si>
  <si>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</si>
  <si>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</si>
  <si>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</si>
  <si>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</si>
  <si>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</si>
  <si>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</si>
  <si>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</si>
  <si>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</si>
  <si>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</si>
  <si>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</si>
  <si>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</si>
  <si>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</si>
  <si>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</si>
  <si>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</si>
  <si>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</si>
  <si>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</si>
  <si>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</si>
  <si>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</si>
  <si>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</si>
  <si>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</si>
  <si>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</si>
  <si>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</si>
  <si>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</si>
  <si>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</si>
  <si>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</si>
  <si>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</si>
  <si>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</si>
  <si>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</si>
  <si>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</si>
  <si>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</si>
  <si>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</si>
  <si>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</si>
  <si>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</si>
  <si>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</si>
  <si>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</si>
  <si>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</si>
  <si>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</si>
  <si>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</si>
  <si>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</si>
  <si>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</si>
  <si>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</si>
  <si>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</si>
  <si>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</si>
  <si>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</si>
  <si>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</si>
  <si>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</si>
  <si>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</si>
  <si>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</si>
  <si>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</si>
  <si>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</si>
  <si>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</si>
  <si>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</si>
  <si>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</si>
  <si>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</si>
  <si>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</si>
  <si>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</si>
  <si>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</si>
  <si>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</si>
  <si>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</si>
  <si>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</si>
  <si>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</si>
  <si>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</si>
  <si>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</si>
  <si>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</si>
  <si>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</si>
  <si>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</si>
  <si>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</si>
  <si>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</si>
  <si>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</si>
  <si>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</si>
  <si>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</si>
  <si>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</si>
  <si>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</si>
  <si>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</si>
  <si>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</si>
  <si>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</si>
  <si>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</si>
  <si>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</si>
  <si>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</si>
  <si>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</si>
  <si>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</si>
  <si>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</si>
  <si>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</si>
  <si>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</si>
  <si>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</si>
  <si>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</si>
  <si>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</si>
  <si>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</si>
  <si>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</si>
  <si>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</si>
  <si>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</si>
  <si>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</si>
  <si>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</si>
  <si>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</si>
  <si>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</si>
  <si>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</si>
  <si>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</si>
  <si>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</si>
  <si>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</si>
  <si>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</si>
  <si>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</si>
  <si>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</si>
  <si>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</si>
  <si>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</si>
  <si>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</si>
  <si>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</si>
  <si>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</si>
  <si>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</si>
  <si>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</si>
  <si>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</si>
  <si>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</si>
  <si>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</si>
  <si>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</si>
  <si>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</si>
  <si>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</si>
  <si>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</si>
  <si>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</si>
  <si>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</si>
  <si>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</si>
  <si>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</si>
  <si>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</si>
  <si>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</si>
  <si>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</si>
  <si>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</si>
  <si>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</si>
  <si>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</si>
  <si>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</si>
  <si>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</si>
  <si>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</si>
  <si>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</si>
  <si>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</si>
  <si>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</si>
  <si>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</si>
  <si>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</si>
  <si>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</si>
  <si>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</si>
  <si>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</si>
  <si>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</si>
  <si>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</si>
  <si>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</si>
  <si>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</si>
  <si>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</si>
  <si>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</si>
  <si>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</si>
  <si>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</si>
  <si>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</si>
  <si>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</si>
  <si>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</si>
  <si>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</si>
  <si>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</si>
  <si>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</si>
  <si>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</si>
  <si>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</si>
  <si>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</si>
  <si>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</si>
  <si>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</si>
  <si>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</si>
  <si>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</si>
  <si>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</si>
  <si>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</si>
  <si>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</si>
  <si>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</si>
  <si>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</si>
  <si>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</si>
  <si>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</si>
  <si>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</si>
  <si>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</si>
  <si>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</si>
  <si>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</si>
  <si>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</si>
  <si>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</si>
  <si>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</si>
  <si>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</si>
  <si>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</si>
  <si>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</si>
  <si>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</si>
  <si>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</si>
  <si>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</si>
  <si>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</si>
  <si>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</si>
  <si>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</si>
  <si>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</si>
  <si>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</si>
  <si>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</si>
  <si>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</si>
  <si>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</si>
  <si>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</si>
  <si>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</si>
  <si>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</si>
  <si>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</si>
  <si>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</si>
  <si>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</si>
  <si>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</si>
  <si>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</si>
  <si>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</si>
  <si>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</si>
  <si>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</si>
  <si>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</si>
  <si>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</si>
  <si>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</si>
  <si>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</si>
  <si>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</si>
  <si>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</si>
  <si>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</si>
  <si>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</si>
  <si>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</si>
  <si>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</si>
  <si>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</si>
  <si>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</si>
  <si>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</si>
  <si>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</si>
  <si>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</si>
  <si>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</si>
  <si>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</si>
  <si>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</si>
  <si>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</si>
  <si>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</si>
  <si>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</si>
  <si>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</si>
  <si>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</si>
  <si>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</si>
  <si>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</si>
  <si>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</si>
  <si>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</si>
  <si>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</si>
  <si>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</si>
  <si>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</si>
  <si>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</si>
  <si>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</si>
  <si>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</si>
  <si>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</si>
  <si>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</si>
  <si>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</si>
  <si>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</si>
  <si>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</si>
  <si>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</si>
  <si>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</si>
  <si>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</si>
  <si>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</si>
  <si>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</si>
  <si>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</si>
  <si>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</si>
  <si>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</si>
  <si>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</si>
  <si>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</si>
  <si>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</si>
  <si>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</si>
  <si>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</si>
  <si>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</si>
  <si>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</si>
  <si>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</si>
  <si>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</si>
  <si>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</si>
  <si>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</si>
  <si>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</si>
  <si>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</si>
  <si>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</si>
  <si>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</si>
  <si>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</si>
  <si>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</si>
  <si>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</si>
  <si>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</si>
  <si>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</si>
  <si>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</si>
  <si>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</si>
  <si>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</si>
  <si>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</si>
  <si>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</si>
  <si>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</si>
  <si>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</si>
  <si>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</si>
  <si>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</si>
  <si>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</si>
  <si>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</si>
  <si>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</si>
  <si>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</si>
  <si>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</si>
  <si>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</si>
  <si>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</si>
  <si>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</si>
  <si>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</si>
  <si>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</si>
  <si>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</si>
  <si>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</si>
  <si>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</si>
  <si>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</si>
  <si>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</si>
  <si>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</si>
  <si>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</si>
  <si>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</si>
  <si>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</si>
  <si>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</si>
  <si>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</si>
  <si>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</si>
  <si>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</si>
  <si>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</si>
  <si>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</si>
  <si>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</si>
  <si>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</si>
  <si>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</si>
  <si>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</si>
  <si>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</si>
  <si>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</si>
  <si>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</si>
  <si>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</si>
  <si>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</si>
  <si>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</si>
  <si>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</si>
  <si>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</si>
  <si>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</si>
  <si>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</si>
  <si>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</si>
  <si>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</si>
  <si>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</si>
  <si>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</si>
  <si>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</si>
  <si>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</si>
  <si>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</si>
  <si>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</si>
  <si>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</si>
  <si>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</si>
  <si>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</si>
  <si>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</si>
  <si>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</si>
  <si>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</si>
  <si>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</si>
  <si>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</si>
  <si>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</si>
  <si>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</si>
  <si>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</si>
  <si>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</si>
  <si>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</si>
  <si>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</si>
  <si>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</si>
  <si>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</si>
  <si>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</si>
  <si>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</si>
  <si>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</si>
  <si>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</si>
  <si>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</si>
  <si>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</si>
  <si>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</si>
  <si>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</si>
  <si>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</si>
  <si>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</si>
  <si>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</si>
  <si>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</si>
  <si>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</si>
  <si>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</si>
  <si>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</si>
  <si>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</si>
  <si>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</si>
  <si>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</si>
  <si>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</si>
  <si>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</si>
  <si>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</si>
  <si>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</si>
  <si>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</si>
  <si>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</si>
  <si>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</si>
  <si>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</si>
  <si>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</si>
  <si>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</si>
  <si>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</si>
  <si>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</si>
  <si>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</si>
  <si>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</si>
  <si>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</si>
  <si>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</si>
  <si>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</si>
  <si>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</si>
  <si>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</si>
  <si>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</si>
  <si>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</si>
  <si>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</si>
  <si>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</si>
  <si>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</si>
  <si>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</si>
  <si>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</si>
  <si>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</si>
  <si>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</si>
  <si>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</si>
  <si>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</si>
  <si>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</si>
  <si>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</si>
  <si>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</si>
  <si>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</si>
  <si>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</si>
  <si>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</si>
  <si>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</si>
  <si>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</si>
  <si>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</si>
  <si>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</si>
  <si>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</si>
  <si>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</si>
  <si>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</si>
  <si>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</si>
  <si>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</si>
  <si>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</si>
  <si>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</si>
  <si>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</si>
  <si>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</si>
  <si>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</si>
  <si>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</si>
  <si>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</si>
  <si>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</si>
  <si>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</si>
  <si>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</si>
  <si>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</si>
  <si>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</si>
  <si>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</si>
  <si>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</si>
  <si>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</si>
  <si>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</si>
  <si>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</si>
  <si>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</si>
  <si>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</si>
  <si>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</si>
  <si>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</si>
  <si>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</si>
  <si>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</si>
  <si>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</si>
  <si>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</si>
  <si>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</si>
  <si>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</si>
  <si>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</si>
  <si>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</si>
  <si>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</si>
  <si>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</si>
  <si>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</si>
  <si>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</si>
  <si>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</si>
  <si>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</si>
  <si>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</si>
  <si>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</si>
  <si>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</si>
  <si>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</si>
  <si>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</si>
  <si>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</si>
  <si>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</si>
  <si>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</si>
  <si>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</si>
  <si>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</si>
  <si>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</si>
  <si>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</si>
  <si>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</si>
  <si>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</si>
  <si>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</si>
  <si>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</si>
  <si>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</si>
  <si>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</si>
  <si>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</si>
  <si>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</si>
  <si>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</si>
  <si>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</si>
  <si>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</si>
  <si>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</si>
  <si>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</si>
  <si>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</si>
  <si>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</si>
  <si>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</si>
  <si>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</si>
  <si>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</si>
  <si>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</si>
  <si>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</si>
  <si>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</si>
  <si>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</si>
  <si>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</si>
  <si>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</si>
  <si>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</si>
  <si>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</si>
  <si>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</si>
  <si>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</si>
  <si>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</si>
  <si>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</si>
  <si>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</si>
  <si>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</si>
  <si>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</si>
  <si>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</si>
  <si>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</si>
  <si>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</si>
  <si>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</si>
  <si>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</si>
  <si>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</si>
  <si>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</si>
  <si>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</si>
  <si>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</si>
  <si>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</si>
  <si>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</si>
  <si>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</si>
  <si>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</si>
  <si>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</si>
  <si>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</si>
  <si>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</si>
  <si>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</si>
  <si>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</si>
  <si>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</si>
  <si>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</si>
  <si>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</si>
  <si>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</si>
  <si>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</si>
  <si>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</si>
  <si>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</si>
  <si>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</si>
  <si>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</si>
  <si>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</si>
  <si>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</si>
  <si>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</si>
  <si>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</si>
  <si>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</si>
  <si>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</si>
  <si>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</si>
  <si>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</si>
  <si>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</si>
  <si>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</si>
  <si>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</si>
  <si>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</si>
  <si>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</si>
  <si>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</si>
  <si>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</si>
  <si>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</si>
  <si>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</si>
  <si>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</si>
  <si>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</si>
  <si>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</si>
  <si>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</si>
  <si>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</si>
  <si>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</si>
  <si>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</si>
  <si>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</si>
  <si>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</si>
  <si>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</si>
  <si>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</si>
  <si>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</si>
  <si>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</si>
  <si>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</si>
  <si>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</si>
  <si>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</si>
  <si>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</si>
  <si>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</si>
  <si>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</si>
  <si>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</si>
  <si>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</si>
  <si>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</si>
  <si>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</si>
  <si>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</si>
  <si>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</si>
  <si>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</si>
  <si>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</si>
  <si>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</si>
  <si>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</si>
  <si>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</si>
  <si>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</si>
  <si>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</si>
  <si>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</si>
  <si>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</si>
  <si>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</si>
  <si>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</si>
  <si>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</si>
  <si>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</si>
  <si>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</si>
  <si>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</si>
  <si>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</si>
  <si>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</si>
  <si>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</si>
  <si>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</si>
  <si>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</si>
  <si>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</si>
  <si>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</si>
  <si>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</si>
  <si>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</si>
  <si>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</si>
  <si>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</si>
  <si>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</si>
  <si>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</si>
  <si>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</si>
  <si>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</si>
  <si>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</si>
  <si>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</si>
  <si>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</si>
  <si>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</si>
  <si>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</si>
  <si>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</si>
  <si>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</si>
  <si>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</si>
  <si>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</si>
  <si>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</si>
  <si>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</si>
  <si>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</si>
  <si>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</si>
  <si>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</si>
  <si>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</si>
  <si>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</si>
  <si>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</si>
  <si>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</si>
  <si>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</si>
  <si>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</si>
  <si>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</si>
  <si>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</si>
  <si>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</si>
  <si>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</si>
  <si>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</si>
  <si>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</si>
  <si>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</si>
  <si>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</si>
  <si>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</si>
  <si>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</si>
  <si>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</si>
  <si>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</si>
  <si>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</si>
  <si>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</si>
  <si>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</si>
  <si>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</si>
  <si>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</si>
  <si>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</si>
  <si>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</si>
  <si>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</si>
  <si>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</si>
  <si>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</si>
  <si>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</si>
  <si>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</si>
  <si>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</si>
  <si>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</si>
  <si>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</si>
  <si>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</si>
  <si>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</si>
  <si>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</si>
  <si>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</si>
  <si>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</si>
  <si>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</si>
  <si>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</si>
  <si>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</si>
  <si>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</si>
  <si>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</si>
  <si>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</si>
  <si>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</si>
  <si>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</si>
  <si>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</si>
  <si>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</si>
  <si>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</si>
  <si>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</si>
  <si>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</si>
  <si>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</si>
  <si>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</si>
  <si>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</si>
  <si>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</si>
  <si>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</si>
  <si>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</si>
  <si>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</si>
  <si>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</si>
  <si>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</si>
  <si>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</si>
  <si>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</si>
  <si>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</si>
  <si>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</si>
  <si>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</si>
  <si>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</si>
  <si>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</si>
  <si>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</si>
  <si>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</si>
  <si>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</si>
  <si>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</si>
  <si>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</si>
  <si>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</si>
  <si>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</si>
  <si>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</si>
  <si>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</si>
  <si>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</si>
  <si>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</si>
  <si>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</si>
  <si>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</si>
  <si>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</si>
  <si>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</si>
  <si>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</si>
  <si>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</si>
  <si>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</si>
  <si>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</si>
  <si>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</si>
  <si>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</si>
  <si>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</si>
  <si>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</si>
  <si>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</si>
  <si>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</si>
  <si>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</si>
  <si>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</si>
  <si>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</si>
  <si>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</si>
  <si>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</si>
  <si>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</si>
  <si>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</si>
  <si>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</si>
  <si>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</si>
  <si>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</si>
  <si>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</si>
  <si>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</si>
  <si>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</si>
  <si>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</si>
  <si>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</si>
  <si>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</si>
  <si>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</si>
  <si>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</si>
  <si>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</si>
  <si>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</si>
  <si>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</si>
  <si>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</si>
  <si>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</si>
  <si>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</si>
  <si>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</si>
  <si>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</si>
  <si>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</si>
  <si>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</si>
  <si>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</si>
  <si>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</si>
  <si>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</si>
  <si>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</si>
  <si>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</si>
  <si>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</si>
  <si>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</si>
  <si>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</si>
  <si>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</si>
  <si>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</si>
  <si>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</si>
  <si>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</si>
  <si>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</si>
  <si>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</si>
  <si>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</si>
  <si>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</si>
  <si>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</si>
  <si>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</si>
  <si>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</si>
  <si>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</si>
  <si>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</si>
  <si>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</si>
  <si>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</si>
  <si>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</si>
  <si>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</si>
  <si>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</si>
  <si>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</si>
  <si>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</si>
  <si>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</si>
  <si>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</si>
  <si>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</si>
  <si>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</si>
  <si>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</si>
  <si>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</si>
  <si>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</si>
  <si>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</si>
  <si>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</si>
  <si>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</si>
  <si>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</si>
  <si>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</si>
  <si>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</si>
  <si>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</si>
  <si>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</si>
  <si>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</si>
  <si>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</si>
  <si>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</si>
  <si>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</si>
  <si>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</si>
  <si>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</si>
  <si>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</si>
  <si>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</si>
  <si>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</si>
  <si>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</si>
  <si>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</si>
  <si>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</si>
  <si>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</si>
  <si>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</si>
  <si>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</si>
  <si>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</si>
  <si>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</si>
  <si>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</si>
  <si>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</si>
  <si>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</si>
  <si>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</si>
  <si>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</si>
  <si>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</si>
  <si>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</si>
  <si>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</si>
  <si>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</si>
  <si>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</si>
  <si>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</si>
  <si>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</si>
  <si>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</si>
  <si>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</si>
  <si>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</si>
  <si>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</si>
  <si>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</si>
  <si>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</si>
  <si>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</si>
  <si>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</si>
  <si>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</si>
  <si>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</si>
  <si>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</si>
  <si>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</si>
  <si>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</si>
  <si>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</si>
  <si>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</si>
  <si>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</si>
  <si>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</si>
  <si>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</si>
  <si>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</si>
  <si>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</si>
  <si>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</si>
  <si>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</si>
  <si>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</si>
  <si>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</si>
  <si>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</si>
  <si>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</si>
  <si>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</si>
  <si>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</si>
  <si>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</si>
  <si>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</si>
  <si>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</si>
  <si>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</si>
  <si>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</si>
  <si>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</si>
  <si>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</si>
  <si>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</si>
  <si>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</si>
  <si>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</si>
  <si>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</si>
  <si>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</si>
  <si>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</si>
  <si>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</si>
  <si>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</si>
  <si>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</si>
  <si>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</si>
  <si>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</si>
  <si>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</si>
  <si>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</si>
  <si>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</si>
  <si>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</si>
  <si>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</si>
  <si>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</si>
  <si>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</si>
  <si>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</si>
  <si>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</si>
  <si>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</si>
  <si>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</si>
  <si>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</si>
  <si>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</si>
  <si>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</si>
  <si>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</si>
  <si>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</si>
  <si>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</si>
  <si>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</si>
  <si>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</si>
  <si>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</si>
  <si>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</si>
  <si>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</si>
  <si>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</si>
  <si>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</si>
  <si>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</si>
  <si>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</si>
  <si>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</si>
  <si>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</si>
  <si>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</si>
  <si>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</si>
  <si>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</si>
  <si>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</si>
  <si>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</si>
  <si>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</si>
  <si>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</si>
  <si>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</si>
  <si>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</si>
  <si>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</si>
  <si>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</si>
  <si>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</si>
  <si>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</si>
  <si>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</si>
  <si>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</si>
  <si>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</si>
  <si>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</si>
  <si>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</si>
  <si>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</si>
  <si>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</si>
  <si>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</si>
  <si>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</si>
  <si>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</si>
  <si>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</si>
  <si>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</si>
  <si>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</si>
  <si>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</si>
  <si>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</si>
  <si>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</si>
  <si>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</si>
  <si>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</si>
  <si>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</si>
  <si>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</si>
  <si>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</si>
  <si>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</si>
  <si>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</si>
  <si>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</si>
  <si>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</si>
  <si>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</si>
  <si>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</si>
  <si>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</si>
  <si>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</si>
  <si>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</si>
  <si>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</si>
  <si>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</si>
  <si>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</si>
  <si>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</si>
  <si>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</si>
  <si>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</si>
  <si>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</si>
  <si>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</si>
  <si>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</si>
  <si>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</si>
  <si>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</si>
  <si>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</si>
  <si>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</si>
  <si>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</si>
  <si>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</si>
  <si>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</si>
  <si>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</si>
  <si>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</si>
  <si>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</si>
  <si>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</si>
  <si>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</si>
  <si>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</si>
  <si>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</si>
  <si>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</si>
  <si>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</si>
  <si>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</si>
  <si>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</si>
  <si>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</si>
  <si>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</si>
  <si>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</si>
  <si>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</si>
  <si>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</si>
  <si>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</si>
  <si>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</si>
  <si>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</si>
  <si>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</si>
  <si>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</si>
  <si>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</si>
  <si>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</si>
  <si>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</si>
  <si>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</si>
  <si>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</si>
  <si>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</si>
  <si>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</si>
  <si>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</si>
  <si>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</si>
  <si>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</si>
  <si>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</si>
  <si>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</si>
  <si>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</si>
  <si>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</si>
  <si>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</si>
  <si>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</si>
  <si>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</si>
  <si>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</si>
  <si>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</si>
  <si>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</si>
  <si>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</si>
  <si>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</si>
  <si>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</si>
  <si>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</si>
  <si>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</si>
  <si>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</si>
  <si>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</si>
  <si>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</si>
  <si>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</si>
  <si>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</si>
  <si>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</si>
  <si>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</si>
  <si>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</si>
  <si>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</si>
  <si>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</si>
  <si>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</si>
  <si>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</si>
  <si>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</si>
  <si>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</si>
  <si>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</si>
  <si>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</si>
  <si>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</si>
  <si>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</si>
  <si>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</si>
  <si>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</si>
  <si>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</si>
  <si>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</si>
  <si>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</si>
  <si>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</si>
  <si>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</si>
  <si>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</si>
  <si>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</si>
  <si>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</si>
  <si>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</si>
  <si>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</si>
  <si>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</si>
  <si>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</si>
  <si>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</si>
  <si>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</si>
  <si>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</si>
  <si>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</si>
  <si>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</si>
  <si>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</si>
  <si>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</si>
  <si>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</si>
  <si>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</si>
  <si>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</si>
  <si>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</si>
  <si>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</si>
  <si>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</si>
  <si>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</si>
  <si>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</si>
  <si>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</si>
  <si>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</si>
  <si>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</si>
  <si>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</si>
  <si>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</si>
  <si>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</si>
  <si>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</si>
  <si>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</si>
  <si>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</si>
  <si>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</si>
  <si>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</si>
  <si>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</si>
  <si>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</si>
  <si>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</si>
  <si>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</si>
  <si>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</si>
  <si>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</si>
  <si>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</si>
  <si>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</si>
  <si>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</si>
  <si>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</si>
  <si>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</si>
  <si>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</si>
  <si>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</si>
  <si>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</si>
  <si>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</si>
  <si>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</si>
  <si>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</si>
  <si>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</si>
  <si>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</si>
  <si>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</si>
  <si>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</si>
  <si>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</si>
  <si>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</si>
  <si>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</si>
  <si>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</si>
  <si>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</si>
  <si>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</si>
  <si>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</si>
  <si>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</si>
  <si>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</si>
  <si>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</si>
  <si>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</si>
  <si>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</si>
  <si>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</si>
  <si>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</si>
  <si>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</si>
  <si>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</si>
  <si>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</si>
  <si>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</si>
  <si>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</si>
  <si>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</si>
  <si>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</si>
  <si>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</si>
  <si>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</si>
  <si>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</si>
  <si>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</si>
  <si>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</si>
  <si>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</si>
  <si>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</si>
  <si>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</si>
  <si>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</si>
  <si>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</si>
  <si>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</si>
  <si>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</si>
  <si>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</si>
  <si>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</si>
  <si>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</si>
  <si>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</si>
  <si>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</si>
  <si>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</si>
  <si>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</si>
  <si>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</si>
  <si>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</si>
  <si>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</si>
  <si>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</si>
  <si>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</si>
  <si>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</si>
  <si>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</si>
  <si>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</si>
  <si>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</si>
  <si>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</si>
  <si>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</si>
  <si>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</si>
  <si>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</si>
  <si>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</si>
  <si>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</si>
  <si>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</si>
  <si>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</si>
  <si>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</si>
  <si>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</si>
  <si>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</si>
  <si>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</si>
  <si>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</si>
  <si>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</si>
  <si>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</si>
  <si>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</si>
  <si>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</si>
  <si>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</si>
  <si>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</si>
  <si>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</si>
  <si>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</si>
  <si>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</si>
  <si>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</si>
  <si>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</si>
  <si>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</si>
  <si>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</si>
  <si>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</si>
  <si>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</si>
  <si>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</si>
  <si>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</si>
  <si>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</si>
  <si>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</si>
  <si>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</si>
  <si>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</si>
  <si>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</si>
  <si>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</si>
  <si>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</si>
  <si>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</si>
  <si>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</si>
  <si>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</si>
  <si>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</si>
  <si>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</si>
  <si>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</si>
  <si>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</si>
  <si>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</si>
  <si>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</si>
  <si>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</si>
  <si>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</si>
  <si>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</si>
  <si>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</si>
  <si>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</si>
  <si>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</si>
  <si>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</si>
  <si>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</si>
  <si>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</si>
  <si>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</si>
  <si>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</si>
  <si>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</si>
  <si>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</si>
  <si>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</si>
  <si>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</si>
  <si>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</si>
  <si>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</si>
  <si>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</si>
  <si>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</si>
  <si>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</si>
  <si>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</si>
  <si>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</si>
  <si>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</si>
  <si>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</si>
  <si>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</si>
  <si>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</si>
  <si>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</si>
  <si>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</si>
  <si>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</si>
  <si>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</si>
  <si>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</si>
  <si>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</si>
  <si>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</si>
  <si>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</si>
  <si>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</si>
  <si>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</si>
  <si>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</si>
  <si>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</si>
  <si>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</si>
  <si>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</si>
  <si>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</si>
  <si>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</si>
  <si>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</si>
  <si>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</si>
  <si>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</si>
  <si>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</si>
  <si>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</si>
  <si>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</si>
  <si>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</si>
  <si>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</si>
  <si>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</si>
  <si>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</si>
  <si>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</si>
  <si>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</si>
  <si>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</si>
  <si>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</si>
  <si>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</si>
  <si>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</si>
  <si>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</si>
  <si>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</si>
  <si>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</si>
  <si>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</si>
  <si>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</si>
  <si>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</si>
  <si>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</si>
  <si>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</si>
  <si>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</si>
  <si>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</si>
  <si>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</si>
  <si>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</si>
  <si>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</si>
  <si>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</si>
  <si>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</si>
  <si>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</si>
  <si>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</si>
  <si>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</si>
  <si>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</si>
  <si>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</si>
  <si>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</si>
  <si>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</si>
  <si>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</si>
  <si>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</si>
  <si>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</si>
  <si>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</si>
  <si>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</si>
  <si>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</si>
  <si>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</si>
  <si>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</si>
  <si>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</si>
  <si>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</si>
  <si>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</si>
  <si>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</si>
  <si>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</si>
  <si>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</si>
  <si>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</si>
  <si>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</si>
  <si>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</si>
  <si>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</si>
  <si>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</si>
  <si>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</si>
  <si>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</si>
  <si>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</si>
  <si>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</si>
  <si>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</si>
  <si>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</si>
  <si>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</si>
  <si>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</si>
  <si>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</si>
  <si>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</si>
  <si>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</si>
  <si>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</si>
  <si>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</si>
  <si>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</si>
  <si>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</si>
  <si>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</si>
  <si>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</si>
  <si>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</si>
  <si>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</si>
  <si>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</si>
  <si>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</si>
  <si>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</si>
  <si>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</si>
  <si>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</si>
  <si>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</si>
  <si>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</si>
  <si>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</si>
  <si>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</si>
  <si>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</si>
  <si>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</si>
  <si>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</si>
  <si>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</si>
  <si>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</si>
  <si>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</si>
  <si>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</si>
  <si>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</si>
  <si>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</si>
  <si>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</si>
  <si>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</si>
  <si>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</si>
  <si>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</si>
  <si>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</si>
  <si>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</si>
  <si>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</si>
  <si>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</si>
  <si>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</si>
  <si>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</si>
  <si>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</si>
  <si>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</si>
  <si>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</si>
  <si>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</si>
  <si>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</si>
  <si>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</si>
  <si>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</si>
  <si>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</si>
  <si>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</si>
  <si>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</si>
  <si>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</si>
  <si>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</si>
  <si>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</si>
  <si>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</si>
  <si>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</si>
  <si>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</si>
  <si>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</si>
  <si>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</si>
  <si>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</si>
  <si>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</si>
  <si>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</si>
  <si>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</si>
  <si>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</si>
  <si>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</si>
  <si>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</si>
  <si>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</si>
  <si>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</si>
  <si>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</si>
  <si>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</si>
  <si>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</si>
  <si>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</si>
  <si>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</si>
  <si>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</si>
  <si>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</si>
  <si>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</si>
  <si>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</si>
  <si>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</si>
  <si>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</si>
  <si>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</si>
  <si>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</si>
  <si>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</si>
  <si>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</si>
  <si>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</si>
  <si>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</si>
  <si>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</si>
  <si>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</si>
  <si>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</si>
  <si>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</si>
  <si>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</si>
  <si>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</si>
  <si>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</si>
  <si>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</si>
  <si>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</si>
  <si>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</si>
  <si>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</si>
  <si>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</si>
  <si>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</si>
  <si>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</si>
  <si>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</si>
  <si>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</si>
  <si>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</si>
  <si>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</si>
  <si>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</si>
  <si>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</si>
  <si>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</si>
  <si>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</si>
  <si>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</si>
  <si>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</si>
  <si>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</si>
  <si>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</si>
  <si>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</si>
  <si>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</si>
  <si>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</si>
  <si>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</si>
  <si>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</si>
  <si>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</si>
  <si>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</si>
  <si>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</si>
  <si>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</si>
  <si>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</si>
  <si>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</si>
  <si>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</si>
  <si>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</si>
  <si>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</si>
  <si>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</si>
  <si>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</si>
  <si>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</si>
  <si>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</si>
  <si>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</si>
  <si>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</si>
  <si>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</si>
  <si>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</si>
  <si>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</si>
  <si>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</si>
  <si>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</si>
  <si>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</si>
  <si>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</si>
  <si>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</si>
  <si>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</si>
  <si>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</si>
  <si>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</si>
  <si>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</si>
  <si>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</si>
  <si>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</si>
  <si>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</si>
  <si>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</si>
  <si>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</si>
  <si>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</si>
  <si>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</si>
  <si>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</si>
  <si>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</si>
  <si>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</si>
  <si>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</si>
  <si>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</si>
  <si>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</si>
  <si>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</si>
  <si>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</si>
  <si>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</si>
  <si>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</si>
  <si>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</si>
  <si>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</si>
  <si>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</si>
  <si>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</si>
  <si>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</si>
  <si>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</si>
  <si>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</si>
  <si>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</si>
  <si>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</si>
  <si>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</si>
  <si>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</si>
  <si>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</si>
  <si>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</si>
  <si>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</si>
  <si>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</si>
  <si>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</si>
  <si>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</si>
  <si>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</si>
  <si>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</si>
  <si>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</si>
  <si>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</si>
  <si>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</si>
  <si>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</si>
  <si>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</si>
  <si>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</si>
  <si>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</si>
  <si>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</si>
  <si>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</si>
  <si>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</si>
  <si>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</si>
  <si>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</si>
  <si>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</si>
  <si>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</si>
  <si>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</si>
  <si>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</si>
  <si>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</si>
  <si>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</si>
  <si>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</si>
  <si>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</si>
  <si>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</si>
  <si>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</si>
  <si>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</si>
  <si>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</si>
  <si>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</si>
  <si>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</si>
  <si>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</si>
  <si>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</si>
  <si>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</si>
  <si>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</si>
  <si>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</si>
  <si>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</si>
  <si>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</si>
  <si>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</si>
  <si>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</si>
  <si>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</si>
  <si>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</si>
  <si>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</si>
  <si>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</si>
  <si>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</si>
  <si>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</si>
  <si>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</si>
  <si>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</si>
  <si>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</si>
  <si>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</si>
  <si>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</si>
  <si>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</si>
  <si>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</si>
  <si>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</si>
  <si>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</si>
  <si>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</si>
  <si>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</si>
  <si>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</si>
  <si>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</si>
  <si>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</si>
  <si>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</si>
  <si>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</si>
  <si>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</si>
  <si>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</si>
  <si>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</si>
  <si>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</si>
  <si>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</si>
  <si>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</si>
  <si>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</si>
  <si>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</si>
  <si>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</si>
  <si>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</si>
  <si>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</si>
  <si>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</si>
  <si>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</si>
  <si>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</si>
  <si>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</si>
  <si>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</si>
  <si>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</si>
  <si>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</si>
  <si>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</si>
  <si>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</si>
  <si>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</si>
  <si>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</si>
  <si>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</si>
  <si>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</si>
  <si>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</si>
  <si>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</si>
  <si>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</si>
  <si>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</si>
  <si>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</si>
  <si>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</si>
  <si>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</si>
  <si>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</si>
  <si>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</si>
  <si>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</si>
  <si>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</si>
  <si>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</si>
  <si>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</si>
  <si>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</si>
  <si>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</si>
  <si>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</si>
  <si>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</si>
  <si>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</si>
  <si>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</si>
  <si>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</si>
  <si>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</si>
  <si>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</si>
  <si>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</si>
  <si>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</si>
  <si>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</si>
  <si>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</si>
  <si>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</si>
  <si>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</si>
  <si>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</si>
  <si>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</si>
  <si>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</si>
  <si>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</si>
  <si>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</si>
  <si>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</si>
  <si>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</si>
  <si>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</si>
  <si>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</si>
  <si>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</si>
  <si>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</si>
  <si>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</si>
  <si>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</si>
  <si>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</si>
  <si>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</si>
  <si>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</si>
  <si>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</si>
  <si>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</si>
  <si>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</si>
  <si>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</si>
  <si>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</si>
  <si>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</si>
  <si>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</si>
  <si>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</si>
  <si>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</si>
  <si>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</si>
  <si>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</si>
  <si>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</si>
  <si>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</si>
  <si>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</si>
  <si>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</si>
  <si>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</si>
  <si>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</si>
  <si>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</si>
  <si>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</si>
  <si>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</si>
  <si>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</si>
  <si>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</si>
  <si>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</si>
  <si>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</si>
  <si>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</si>
  <si>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</si>
  <si>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</si>
  <si>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</si>
  <si>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</si>
  <si>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</si>
  <si>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</si>
  <si>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</si>
  <si>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</si>
  <si>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</si>
  <si>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</si>
  <si>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</si>
  <si>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</si>
  <si>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</si>
  <si>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</si>
  <si>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</si>
  <si>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</si>
  <si>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</si>
  <si>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</si>
  <si>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</si>
  <si>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</si>
  <si>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</si>
  <si>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</si>
  <si>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</si>
  <si>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</si>
  <si>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</si>
  <si>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</si>
  <si>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</si>
  <si>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</si>
  <si>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</si>
  <si>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</si>
  <si>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</si>
  <si>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</si>
  <si>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</si>
  <si>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</si>
  <si>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</si>
  <si>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</si>
  <si>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</si>
  <si>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</si>
  <si>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</si>
  <si>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</si>
  <si>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</si>
  <si>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</si>
  <si>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</si>
  <si>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</si>
  <si>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</si>
  <si>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</si>
  <si>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</si>
  <si>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</si>
  <si>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</si>
  <si>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</si>
  <si>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</si>
  <si>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</si>
  <si>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</si>
  <si>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</si>
  <si>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</si>
  <si>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</si>
  <si>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</si>
  <si>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</si>
  <si>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</si>
  <si>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</si>
  <si>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</si>
  <si>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</si>
  <si>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</si>
  <si>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</si>
  <si>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</si>
  <si>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</si>
  <si>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</si>
  <si>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</si>
  <si>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</si>
  <si>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</si>
  <si>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</si>
  <si>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</si>
  <si>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</si>
  <si>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</si>
  <si>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</si>
  <si>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</si>
  <si>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</si>
  <si>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</si>
  <si>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</si>
  <si>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</si>
  <si>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</si>
  <si>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</si>
  <si>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</si>
  <si>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</si>
  <si>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</si>
  <si>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</si>
  <si>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</si>
  <si>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</si>
  <si>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</si>
  <si>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</si>
  <si>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</si>
  <si>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</si>
  <si>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</si>
  <si>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</si>
  <si>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</si>
  <si>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</si>
  <si>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</si>
  <si>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</si>
  <si>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</si>
  <si>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</si>
  <si>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</si>
  <si>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</si>
  <si>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</si>
  <si>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</si>
  <si>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</si>
  <si>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</si>
  <si>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</si>
  <si>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</si>
  <si>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</si>
  <si>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</si>
  <si>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</si>
  <si>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</si>
  <si>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</si>
  <si>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</si>
  <si>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</si>
  <si>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</si>
  <si>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</si>
  <si>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</si>
  <si>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</si>
  <si>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</si>
  <si>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</si>
  <si>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</si>
  <si>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</si>
  <si>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</si>
  <si>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</si>
  <si>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</si>
  <si>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</si>
  <si>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</si>
  <si>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</si>
  <si>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</si>
  <si>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</si>
  <si>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</si>
  <si>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</si>
  <si>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</si>
  <si>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</si>
  <si>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</si>
  <si>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</si>
  <si>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</si>
  <si>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</si>
  <si>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</si>
  <si>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</si>
  <si>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</si>
  <si>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</si>
  <si>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</si>
  <si>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</si>
  <si>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</si>
  <si>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</si>
  <si>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</si>
  <si>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</si>
  <si>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</si>
  <si>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</si>
  <si>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</si>
  <si>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</si>
  <si>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</si>
  <si>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</si>
  <si>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</si>
  <si>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</si>
  <si>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</si>
  <si>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</si>
  <si>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</si>
  <si>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</si>
  <si>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</si>
  <si>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</si>
  <si>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</si>
  <si>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</si>
  <si>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</si>
  <si>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</si>
  <si>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</si>
  <si>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</si>
  <si>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</si>
  <si>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</si>
  <si>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</si>
  <si>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</si>
  <si>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</si>
  <si>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</si>
  <si>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</si>
  <si>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</si>
  <si>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</si>
  <si>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</si>
  <si>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</si>
  <si>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</si>
  <si>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</si>
  <si>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</si>
  <si>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</si>
  <si>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</si>
  <si>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</si>
  <si>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</si>
  <si>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</si>
  <si>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</si>
  <si>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</si>
  <si>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</si>
  <si>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</si>
  <si>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</si>
  <si>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</si>
  <si>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</si>
  <si>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</si>
  <si>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</si>
  <si>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</si>
  <si>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</si>
  <si>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</si>
  <si>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</si>
  <si>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</si>
  <si>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</si>
  <si>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</si>
  <si>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</si>
  <si>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</si>
  <si>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</si>
  <si>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</si>
  <si>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</si>
  <si>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</si>
  <si>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</si>
  <si>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</si>
  <si>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</si>
  <si>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</si>
  <si>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</si>
  <si>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</si>
  <si>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</si>
  <si>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</si>
  <si>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</si>
  <si>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</si>
  <si>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</si>
  <si>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</si>
  <si>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</si>
  <si>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</si>
  <si>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</si>
  <si>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</si>
  <si>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</si>
  <si>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</si>
  <si>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</si>
  <si>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</si>
  <si>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</si>
  <si>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</si>
  <si>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</si>
  <si>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</si>
  <si>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</si>
  <si>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</si>
  <si>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</si>
  <si>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</si>
  <si>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</si>
  <si>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</si>
  <si>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</si>
  <si>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</si>
  <si>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</si>
  <si>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</si>
  <si>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</si>
  <si>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</si>
  <si>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</si>
  <si>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</si>
  <si>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</si>
  <si>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</si>
  <si>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</si>
  <si>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</si>
  <si>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</si>
  <si>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</si>
  <si>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</si>
  <si>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</si>
  <si>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</si>
  <si>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</si>
  <si>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</si>
  <si>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</si>
  <si>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</si>
  <si>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</si>
  <si>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</si>
  <si>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</si>
  <si>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</si>
  <si>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</si>
  <si>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</si>
  <si>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</si>
  <si>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</si>
  <si>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</si>
  <si>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</si>
  <si>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</si>
  <si>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</si>
  <si>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</si>
  <si>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</si>
  <si>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</si>
  <si>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</si>
  <si>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</si>
  <si>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</si>
  <si>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</si>
  <si>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</si>
  <si>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</si>
  <si>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</si>
  <si>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</si>
  <si>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</si>
  <si>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</si>
  <si>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</si>
  <si>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</si>
  <si>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</si>
  <si>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</si>
  <si>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</si>
  <si>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</si>
  <si>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</si>
  <si>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</si>
  <si>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</si>
  <si>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</si>
  <si>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</si>
  <si>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</si>
  <si>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</si>
  <si>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</si>
  <si>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</si>
  <si>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</si>
  <si>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</si>
  <si>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</si>
  <si>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</si>
  <si>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</si>
  <si>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</si>
  <si>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</si>
  <si>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</si>
  <si>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</si>
  <si>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</si>
  <si>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</si>
  <si>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</si>
  <si>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</si>
  <si>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</si>
  <si>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</si>
  <si>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</si>
  <si>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</si>
  <si>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</si>
  <si>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</si>
  <si>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</si>
  <si>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</si>
  <si>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</si>
  <si>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</si>
  <si>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</si>
  <si>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</si>
  <si>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</si>
  <si>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</si>
  <si>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</si>
  <si>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</si>
  <si>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</si>
  <si>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</si>
  <si>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</si>
  <si>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</si>
  <si>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</si>
  <si>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</si>
  <si>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</si>
  <si>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</si>
  <si>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</si>
  <si>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</si>
  <si>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</si>
  <si>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</si>
  <si>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</si>
  <si>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</si>
  <si>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</si>
  <si>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</si>
  <si>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</si>
  <si>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</si>
  <si>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</si>
  <si>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</si>
  <si>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</si>
  <si>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</si>
  <si>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</si>
  <si>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</si>
  <si>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</si>
  <si>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</si>
  <si>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</si>
  <si>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</si>
  <si>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</si>
  <si>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</si>
  <si>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</si>
  <si>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</si>
  <si>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</si>
  <si>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</si>
  <si>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</si>
  <si>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</si>
  <si>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</si>
  <si>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</si>
  <si>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</si>
  <si>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</si>
  <si>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</si>
  <si>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</si>
  <si>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</si>
  <si>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</si>
  <si>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</si>
  <si>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</si>
  <si>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</si>
  <si>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</si>
  <si>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</si>
  <si>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</si>
  <si>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</si>
  <si>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</si>
  <si>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</si>
  <si>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</si>
  <si>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</si>
  <si>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</si>
  <si>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</si>
  <si>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</si>
  <si>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</si>
  <si>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</si>
  <si>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</si>
  <si>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</si>
  <si>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</si>
  <si>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</si>
  <si>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</si>
  <si>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</si>
  <si>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</si>
  <si>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</si>
  <si>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</si>
  <si>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</si>
  <si>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</si>
  <si>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</si>
  <si>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</si>
  <si>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</si>
  <si>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</si>
  <si>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</si>
  <si>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</si>
  <si>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</si>
  <si>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</si>
  <si>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</si>
  <si>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</si>
  <si>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</si>
  <si>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</si>
  <si>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</si>
  <si>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</si>
  <si>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</si>
  <si>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</si>
  <si>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</si>
  <si>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</si>
  <si>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</si>
  <si>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</si>
  <si>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</si>
  <si>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</si>
  <si>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</si>
  <si>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</si>
  <si>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</si>
  <si>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</si>
  <si>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</si>
  <si>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</si>
  <si>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</si>
  <si>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</si>
  <si>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</si>
  <si>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</si>
  <si>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</si>
  <si>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</si>
  <si>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</si>
  <si>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</si>
  <si>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</si>
  <si>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</si>
  <si>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</si>
  <si>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</si>
  <si>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</si>
  <si>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</si>
  <si>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</si>
  <si>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</si>
  <si>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</si>
  <si>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</si>
  <si>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</si>
  <si>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</si>
  <si>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</si>
  <si>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</si>
  <si>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</si>
  <si>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</si>
  <si>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</si>
  <si>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</si>
  <si>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</si>
  <si>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</si>
  <si>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</si>
  <si>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</si>
  <si>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</si>
  <si>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</si>
  <si>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</si>
  <si>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</si>
  <si>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</si>
  <si>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</si>
  <si>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</si>
  <si>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</si>
  <si>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</si>
  <si>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</si>
  <si>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</si>
  <si>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</si>
  <si>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</si>
  <si>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</si>
  <si>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</si>
  <si>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</si>
  <si>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</si>
  <si>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</si>
  <si>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</si>
  <si>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</si>
  <si>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</si>
  <si>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</si>
  <si>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</si>
  <si>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</si>
  <si>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</si>
  <si>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</si>
  <si>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</si>
  <si>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</si>
  <si>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</si>
  <si>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</si>
  <si>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</si>
  <si>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</si>
  <si>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</si>
  <si>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</si>
  <si>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</si>
  <si>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</si>
  <si>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</si>
  <si>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</si>
  <si>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</si>
  <si>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</si>
  <si>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</si>
  <si>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</si>
  <si>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</si>
  <si>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</si>
  <si>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</si>
  <si>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</si>
  <si>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</si>
  <si>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</si>
  <si>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</si>
  <si>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</si>
  <si>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</si>
  <si>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</si>
  <si>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</si>
  <si>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</si>
  <si>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</si>
  <si>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</si>
  <si>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</si>
  <si>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</si>
  <si>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</si>
  <si>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</si>
  <si>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</si>
  <si>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</si>
  <si>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</si>
  <si>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</si>
  <si>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</si>
  <si>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</si>
  <si>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</si>
  <si>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</si>
  <si>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</si>
  <si>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</si>
  <si>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</si>
  <si>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</si>
  <si>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</si>
  <si>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</si>
  <si>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</si>
  <si>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</si>
  <si>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</si>
  <si>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</si>
  <si>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</si>
  <si>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</si>
  <si>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</si>
  <si>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</si>
  <si>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</si>
  <si>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</si>
  <si>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</si>
  <si>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</si>
  <si>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</si>
  <si>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</si>
  <si>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</si>
  <si>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</si>
  <si>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</si>
  <si>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</si>
  <si>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</si>
  <si>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</si>
  <si>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</si>
  <si>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</si>
  <si>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</si>
  <si>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</si>
  <si>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</si>
  <si>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</si>
  <si>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</si>
  <si>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</si>
  <si>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</si>
  <si>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</si>
  <si>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</si>
  <si>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</si>
  <si>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</si>
  <si>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</si>
  <si>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</si>
  <si>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</si>
  <si>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</si>
  <si>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</si>
  <si>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</si>
  <si>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</si>
  <si>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</si>
  <si>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</si>
  <si>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</si>
  <si>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</si>
  <si>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</si>
  <si>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</si>
  <si>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</si>
  <si>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</si>
  <si>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</si>
  <si>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</si>
  <si>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</si>
  <si>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</si>
  <si>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</si>
  <si>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</si>
  <si>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</si>
  <si>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</si>
  <si>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</si>
  <si>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</si>
  <si>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</si>
  <si>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</si>
  <si>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</si>
  <si>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</si>
  <si>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</si>
  <si>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</si>
  <si>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</si>
  <si>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</si>
  <si>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</si>
  <si>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</si>
  <si>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</si>
  <si>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</si>
  <si>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</si>
  <si>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</si>
  <si>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</si>
  <si>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</si>
  <si>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</si>
  <si>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</si>
  <si>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</si>
  <si>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</si>
  <si>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</si>
  <si>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</si>
  <si>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</si>
  <si>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</si>
  <si>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</si>
  <si>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</si>
  <si>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</si>
  <si>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</si>
  <si>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</si>
  <si>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</si>
  <si>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</si>
  <si>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</si>
  <si>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</si>
  <si>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</si>
  <si>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</si>
  <si>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</si>
  <si>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</si>
  <si>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</si>
  <si>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</si>
  <si>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</si>
  <si>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</si>
  <si>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</si>
  <si>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</si>
  <si>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</si>
  <si>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</si>
  <si>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</si>
  <si>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</si>
  <si>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</si>
  <si>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</si>
  <si>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</si>
  <si>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</si>
  <si>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</si>
  <si>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</si>
  <si>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</si>
  <si>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</si>
  <si>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</si>
  <si>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</si>
  <si>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</si>
  <si>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</si>
  <si>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</si>
  <si>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</si>
  <si>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</si>
  <si>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</si>
  <si>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</si>
  <si>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</si>
  <si>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</si>
  <si>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</si>
  <si>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</si>
  <si>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</si>
  <si>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</si>
  <si>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</si>
  <si>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</si>
  <si>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</si>
  <si>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</si>
  <si>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</si>
  <si>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</si>
  <si>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</si>
  <si>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</si>
  <si>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</si>
  <si>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</si>
  <si>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</si>
  <si>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</si>
  <si>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</si>
  <si>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</si>
  <si>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</si>
  <si>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</si>
  <si>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</si>
  <si>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</si>
  <si>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</si>
  <si>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</si>
  <si>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</si>
  <si>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</si>
  <si>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</si>
  <si>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</si>
  <si>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</si>
  <si>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</si>
  <si>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</si>
  <si>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</si>
  <si>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</si>
  <si>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</si>
  <si>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</si>
  <si>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</si>
  <si>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</si>
  <si>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</si>
  <si>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</si>
  <si>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</si>
  <si>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</si>
  <si>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</si>
  <si>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</si>
  <si>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</si>
  <si>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</si>
  <si>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</si>
  <si>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</si>
  <si>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</si>
  <si>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</si>
  <si>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</si>
  <si>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</si>
  <si>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</si>
  <si>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</si>
  <si>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</si>
  <si>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</si>
  <si>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</si>
  <si>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</si>
  <si>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</si>
  <si>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</si>
  <si>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</si>
  <si>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</si>
  <si>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</si>
  <si>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</si>
  <si>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</si>
  <si>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</si>
  <si>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</si>
  <si>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</si>
  <si>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</si>
  <si>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</si>
  <si>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</si>
  <si>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</si>
  <si>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</si>
  <si>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</si>
  <si>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</si>
  <si>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</si>
  <si>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</si>
  <si>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</si>
  <si>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</si>
  <si>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</si>
  <si>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</si>
  <si>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</si>
  <si>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</si>
  <si>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</si>
  <si>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</si>
  <si>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</si>
  <si>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</si>
  <si>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</si>
  <si>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</si>
  <si>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</si>
  <si>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</si>
  <si>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</si>
  <si>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</si>
  <si>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</si>
  <si>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</si>
  <si>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</si>
  <si>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</si>
  <si>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</si>
  <si>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</si>
  <si>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</si>
  <si>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</si>
  <si>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</si>
  <si>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</si>
  <si>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</si>
  <si>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</si>
  <si>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</si>
  <si>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</si>
  <si>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</si>
  <si>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</si>
  <si>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</si>
  <si>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</si>
  <si>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</si>
  <si>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</si>
  <si>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</si>
  <si>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</si>
  <si>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</si>
  <si>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</si>
  <si>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</si>
  <si>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</si>
  <si>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</si>
  <si>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</si>
  <si>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</si>
  <si>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</si>
  <si>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</si>
  <si>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</si>
  <si>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</si>
  <si>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</si>
  <si>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</si>
  <si>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</si>
  <si>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</si>
  <si>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</si>
  <si>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</si>
  <si>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</si>
  <si>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</si>
  <si>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</si>
  <si>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</si>
  <si>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</si>
  <si>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</si>
  <si>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</si>
  <si>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</si>
  <si>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</si>
  <si>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</si>
  <si>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</si>
  <si>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</si>
  <si>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</si>
  <si>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</si>
  <si>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</si>
  <si>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</si>
  <si>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</si>
  <si>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</si>
  <si>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</si>
  <si>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</si>
  <si>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</si>
  <si>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</si>
  <si>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</si>
  <si>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</si>
  <si>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</si>
  <si>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</si>
  <si>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</si>
  <si>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</si>
  <si>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</si>
  <si>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</si>
  <si>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</si>
  <si>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</si>
  <si>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</si>
  <si>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</si>
  <si>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</si>
  <si>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</si>
  <si>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</si>
  <si>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</si>
  <si>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</si>
  <si>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</si>
  <si>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</si>
  <si>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</si>
  <si>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</si>
  <si>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</si>
  <si>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</si>
  <si>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</si>
  <si>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</si>
  <si>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</si>
  <si>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</si>
  <si>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</si>
  <si>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</si>
  <si>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</si>
  <si>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</si>
  <si>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</si>
  <si>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</si>
  <si>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</si>
  <si>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</si>
  <si>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</si>
  <si>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</si>
  <si>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</si>
  <si>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</si>
  <si>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</si>
  <si>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</si>
  <si>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</si>
  <si>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</si>
  <si>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</si>
  <si>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</si>
  <si>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</si>
  <si>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</si>
  <si>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</si>
  <si>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</si>
  <si>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</si>
  <si>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</si>
  <si>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</si>
  <si>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</si>
  <si>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</si>
  <si>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</si>
  <si>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</si>
  <si>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</si>
  <si>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</si>
  <si>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</si>
  <si>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</si>
  <si>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</si>
  <si>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</si>
  <si>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</si>
  <si>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</si>
  <si>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</si>
  <si>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</si>
  <si>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</si>
  <si>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</si>
  <si>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</si>
  <si>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</si>
  <si>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</si>
  <si>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</si>
  <si>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</si>
  <si>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</si>
  <si>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</si>
  <si>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</si>
  <si>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</si>
  <si>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</si>
  <si>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</si>
  <si>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</si>
  <si>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</si>
  <si>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</si>
  <si>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</si>
  <si>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</si>
  <si>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</si>
  <si>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</si>
  <si>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</si>
  <si>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</si>
  <si>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</si>
  <si>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</si>
  <si>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</si>
  <si>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</si>
  <si>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</si>
  <si>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</si>
  <si>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</si>
  <si>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</si>
  <si>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</si>
  <si>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</si>
  <si>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</si>
  <si>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</si>
  <si>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</si>
  <si>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</si>
  <si>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</si>
  <si>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</si>
  <si>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</si>
  <si>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</si>
  <si>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</si>
  <si>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</si>
  <si>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</si>
  <si>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</si>
  <si>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</si>
  <si>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</si>
  <si>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</si>
  <si>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</si>
  <si>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</si>
  <si>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</si>
  <si>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</si>
  <si>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</si>
  <si>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</si>
  <si>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</si>
  <si>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</si>
  <si>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</si>
  <si>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</si>
  <si>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</si>
  <si>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</si>
  <si>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</si>
  <si>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</si>
  <si>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</si>
  <si>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</si>
  <si>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</si>
  <si>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</si>
  <si>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</si>
  <si>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</si>
  <si>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</si>
  <si>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</si>
  <si>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</si>
  <si>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</si>
  <si>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</si>
  <si>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</si>
  <si>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</si>
  <si>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</si>
  <si>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</si>
  <si>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</si>
  <si>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</si>
  <si>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</si>
  <si>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</si>
  <si>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</si>
  <si>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</si>
  <si>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</si>
  <si>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</si>
  <si>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</si>
  <si>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</si>
  <si>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</si>
  <si>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</si>
  <si>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</si>
  <si>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</si>
  <si>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</si>
  <si>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</si>
  <si>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</si>
  <si>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</si>
  <si>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</si>
  <si>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</si>
  <si>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</si>
  <si>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</si>
  <si>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</si>
  <si>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</si>
  <si>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</si>
  <si>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</si>
  <si>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</si>
  <si>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</si>
  <si>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</si>
  <si>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</si>
  <si>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</si>
  <si>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</si>
  <si>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</si>
  <si>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</si>
  <si>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</si>
  <si>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</si>
  <si>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</si>
  <si>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</si>
  <si>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</si>
  <si>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</si>
  <si>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</si>
  <si>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</si>
  <si>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</si>
  <si>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</si>
  <si>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</si>
  <si>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</si>
  <si>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</si>
  <si>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</si>
  <si>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</si>
  <si>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</si>
  <si>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</si>
  <si>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</si>
  <si>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</si>
  <si>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</si>
  <si>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</si>
  <si>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</si>
  <si>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</si>
  <si>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</si>
  <si>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</si>
  <si>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</si>
  <si>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</si>
  <si>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</si>
  <si>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</si>
  <si>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</si>
  <si>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</si>
  <si>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</si>
  <si>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</si>
  <si>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</si>
  <si>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</si>
  <si>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</si>
  <si>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</si>
  <si>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</si>
  <si>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</si>
  <si>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</si>
  <si>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</si>
  <si>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</si>
  <si>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</si>
  <si>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</si>
  <si>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</si>
  <si>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</si>
  <si>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</si>
  <si>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</si>
  <si>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</si>
  <si>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</si>
  <si>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</si>
  <si>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</si>
  <si>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</si>
  <si>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</si>
  <si>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</si>
  <si>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</si>
  <si>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</si>
  <si>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</si>
  <si>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</si>
  <si>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</si>
  <si>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</si>
  <si>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</si>
  <si>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</si>
  <si>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</si>
  <si>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</si>
  <si>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</si>
  <si>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</si>
  <si>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</si>
  <si>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</si>
  <si>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</si>
  <si>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</si>
  <si>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</si>
  <si>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</si>
  <si>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</si>
  <si>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</si>
  <si>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</si>
  <si>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</si>
  <si>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</si>
  <si>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</si>
  <si>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</si>
  <si>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</si>
  <si>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</si>
  <si>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</si>
  <si>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</si>
  <si>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</si>
  <si>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</si>
  <si>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</si>
  <si>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</si>
  <si>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</si>
  <si>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</si>
  <si>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</si>
  <si>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</si>
  <si>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</si>
  <si>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</si>
  <si>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</si>
  <si>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</si>
  <si>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</si>
  <si>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</si>
  <si>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</si>
  <si>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</si>
  <si>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</si>
  <si>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</si>
  <si>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</si>
  <si>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</si>
  <si>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</si>
  <si>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</si>
  <si>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</si>
  <si>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</si>
  <si>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</si>
  <si>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</si>
  <si>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</si>
  <si>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</si>
  <si>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</si>
  <si>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</si>
  <si>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</si>
  <si>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</si>
  <si>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</si>
  <si>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</si>
  <si>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</si>
  <si>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</si>
  <si>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</si>
  <si>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</si>
  <si>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</si>
  <si>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</si>
  <si>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</si>
  <si>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</si>
  <si>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</si>
  <si>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</si>
  <si>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</si>
  <si>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</si>
  <si>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</si>
  <si>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</si>
  <si>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</si>
  <si>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</si>
  <si>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</si>
  <si>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</si>
  <si>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</si>
  <si>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</si>
  <si>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</si>
  <si>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</si>
  <si>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</si>
  <si>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</si>
  <si>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</si>
  <si>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</si>
  <si>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</si>
  <si>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</si>
  <si>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</si>
  <si>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</si>
  <si>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</si>
  <si>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</si>
  <si>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</si>
  <si>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</si>
  <si>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</si>
  <si>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</si>
  <si>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</si>
  <si>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</si>
  <si>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</si>
  <si>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</si>
  <si>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</si>
  <si>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</si>
  <si>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</si>
  <si>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</si>
  <si>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</si>
  <si>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</si>
  <si>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</si>
  <si>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</si>
  <si>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</si>
  <si>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</si>
  <si>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</si>
  <si>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</si>
  <si>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</si>
  <si>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</si>
  <si>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</si>
  <si>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</si>
  <si>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</si>
  <si>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</si>
  <si>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</si>
  <si>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</si>
  <si>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</si>
  <si>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</si>
  <si>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</si>
  <si>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</si>
  <si>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</si>
  <si>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</si>
  <si>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</si>
  <si>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</si>
  <si>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</si>
  <si>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</si>
  <si>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</si>
  <si>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</si>
  <si>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</si>
  <si>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</si>
  <si>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</si>
  <si>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</si>
  <si>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</si>
  <si>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</si>
  <si>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</si>
  <si>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</si>
  <si>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</si>
  <si>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</si>
  <si>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</si>
  <si>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</si>
  <si>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</si>
  <si>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</si>
  <si>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</si>
  <si>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</si>
  <si>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</si>
  <si>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</si>
  <si>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</si>
  <si>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</si>
  <si>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</si>
  <si>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</si>
  <si>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</si>
  <si>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</si>
  <si>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</si>
  <si>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</si>
  <si>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</si>
  <si>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</si>
  <si>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</si>
  <si>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</si>
  <si>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</si>
  <si>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</si>
  <si>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</si>
  <si>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</si>
  <si>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</si>
  <si>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</si>
  <si>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</si>
  <si>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</si>
  <si>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</si>
  <si>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</si>
  <si>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</si>
  <si>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</si>
  <si>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</si>
  <si>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</si>
  <si>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</si>
  <si>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</si>
  <si>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</si>
  <si>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</si>
  <si>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</si>
  <si>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</si>
  <si>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</si>
  <si>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</si>
  <si>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</si>
  <si>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</si>
  <si>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</si>
  <si>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</si>
  <si>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</si>
  <si>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</si>
  <si>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</si>
  <si>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</si>
  <si>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</si>
  <si>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</si>
  <si>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</si>
  <si>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</si>
  <si>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</si>
  <si>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</si>
  <si>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</si>
  <si>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</si>
  <si>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</si>
  <si>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</si>
  <si>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</si>
  <si>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</si>
  <si>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</si>
  <si>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</si>
  <si>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</si>
  <si>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</si>
  <si>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</si>
  <si>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</si>
  <si>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</si>
  <si>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</si>
  <si>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</si>
  <si>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</si>
  <si>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</si>
  <si>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</si>
  <si>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</si>
  <si>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</si>
  <si>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</si>
  <si>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</si>
  <si>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</si>
  <si>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</si>
  <si>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</si>
  <si>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</si>
  <si>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</si>
  <si>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</si>
  <si>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</si>
  <si>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</si>
  <si>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</si>
  <si>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</si>
  <si>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</si>
  <si>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</si>
  <si>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</si>
  <si>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</si>
  <si>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</si>
  <si>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</si>
  <si>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</si>
  <si>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</si>
  <si>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</si>
  <si>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</si>
  <si>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</si>
  <si>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</si>
  <si>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</si>
  <si>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</si>
  <si>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</si>
  <si>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</si>
  <si>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</si>
  <si>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</si>
  <si>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</si>
  <si>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</si>
  <si>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</si>
  <si>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</si>
  <si>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</si>
  <si>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</si>
  <si>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</si>
  <si>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</si>
  <si>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</si>
  <si>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</si>
  <si>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</si>
  <si>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</si>
  <si>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</si>
  <si>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</si>
  <si>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</si>
  <si>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</si>
  <si>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</si>
  <si>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</si>
  <si>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</si>
  <si>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</si>
  <si>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</si>
  <si>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</si>
  <si>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</si>
  <si>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</si>
  <si>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</si>
  <si>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</si>
  <si>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</si>
  <si>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</si>
  <si>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</si>
  <si>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</si>
  <si>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</si>
  <si>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</si>
  <si>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</si>
  <si>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</si>
  <si>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</si>
  <si>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</si>
  <si>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</si>
  <si>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</si>
  <si>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</si>
  <si>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</si>
  <si>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</si>
  <si>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</si>
  <si>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</si>
  <si>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</si>
  <si>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</si>
  <si>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</si>
  <si>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</si>
  <si>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</si>
  <si>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</si>
  <si>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</si>
  <si>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</si>
  <si>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</si>
  <si>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</si>
  <si>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</si>
  <si>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</si>
  <si>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</si>
  <si>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</si>
  <si>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</si>
  <si>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</si>
  <si>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</si>
  <si>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</si>
  <si>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</si>
  <si>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</si>
  <si>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</si>
  <si>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</si>
  <si>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</si>
  <si>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</si>
  <si>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</si>
  <si>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</si>
  <si>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</si>
  <si>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</si>
  <si>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</si>
  <si>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</si>
  <si>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</si>
  <si>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</si>
  <si>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</si>
  <si>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</si>
  <si>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</si>
  <si>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</si>
  <si>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</si>
  <si>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</si>
  <si>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</si>
  <si>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</si>
  <si>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</si>
  <si>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</si>
  <si>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</si>
  <si>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</si>
  <si>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</si>
  <si>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</si>
  <si>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</si>
  <si>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</si>
  <si>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</si>
  <si>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</si>
  <si>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</si>
  <si>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</si>
  <si>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</si>
  <si>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</si>
  <si>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</si>
  <si>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</si>
  <si>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</si>
  <si>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</si>
  <si>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</si>
  <si>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</si>
  <si>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</si>
  <si>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</si>
  <si>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</si>
  <si>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</si>
  <si>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</si>
  <si>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</si>
  <si>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</si>
  <si>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</si>
  <si>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</si>
  <si>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</si>
  <si>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</si>
  <si>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</si>
  <si>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</si>
  <si>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</si>
  <si>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</si>
  <si>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</si>
  <si>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</si>
  <si>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</si>
  <si>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</si>
  <si>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</si>
  <si>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</si>
  <si>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</si>
  <si>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</si>
  <si>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</si>
  <si>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</si>
  <si>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</si>
  <si>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</si>
  <si>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</si>
  <si>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</si>
  <si>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</si>
  <si>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</si>
  <si>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</si>
  <si>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</si>
  <si>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</si>
  <si>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</si>
  <si>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</si>
  <si>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</si>
  <si>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</si>
  <si>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</si>
  <si>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</si>
  <si>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</si>
  <si>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</si>
  <si>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</si>
  <si>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</si>
  <si>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</si>
  <si>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</si>
  <si>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</si>
  <si>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</si>
  <si>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</si>
  <si>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</si>
  <si>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</si>
  <si>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</si>
  <si>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</si>
  <si>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</si>
  <si>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</si>
  <si>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</si>
  <si>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</si>
  <si>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</si>
  <si>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</si>
  <si>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</si>
  <si>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</si>
  <si>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</si>
  <si>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</si>
  <si>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</si>
  <si>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</si>
  <si>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</si>
  <si>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</si>
  <si>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</si>
  <si>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</si>
  <si>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</si>
  <si>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</si>
  <si>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</si>
  <si>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</si>
  <si>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</si>
  <si>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</si>
  <si>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</si>
  <si>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</si>
  <si>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</si>
  <si>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</si>
  <si>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</si>
  <si>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</si>
  <si>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</si>
  <si>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</si>
  <si>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</si>
  <si>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</si>
  <si>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</si>
  <si>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</si>
  <si>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</si>
  <si>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</si>
  <si>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</si>
  <si>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</si>
  <si>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</si>
  <si>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</si>
  <si>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</si>
  <si>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</si>
  <si>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</si>
  <si>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</si>
  <si>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</si>
  <si>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</si>
  <si>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</si>
  <si>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</si>
  <si>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</si>
  <si>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</si>
  <si>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</si>
  <si>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</si>
  <si>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</si>
  <si>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</si>
  <si>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</si>
  <si>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</si>
  <si>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</si>
  <si>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</si>
  <si>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</si>
  <si>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</si>
  <si>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</si>
  <si>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</si>
  <si>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</si>
  <si>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</si>
  <si>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</si>
  <si>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</si>
  <si>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</si>
  <si>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</si>
  <si>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</si>
  <si>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</si>
  <si>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</si>
  <si>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</si>
  <si>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</si>
  <si>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</si>
  <si>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</si>
  <si>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</si>
  <si>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</si>
  <si>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</si>
  <si>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</si>
  <si>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</si>
  <si>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</si>
  <si>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</si>
  <si>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</si>
  <si>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</si>
  <si>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</si>
  <si>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</si>
  <si>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</si>
  <si>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</si>
  <si>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</si>
  <si>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</si>
  <si>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</si>
  <si>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</si>
  <si>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</si>
  <si>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</si>
  <si>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</si>
  <si>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</si>
  <si>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</si>
  <si>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</si>
  <si>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</si>
  <si>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</si>
  <si>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</si>
  <si>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</si>
  <si>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</si>
  <si>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</si>
  <si>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</si>
  <si>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</si>
  <si>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</si>
  <si>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</si>
  <si>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</si>
  <si>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</si>
  <si>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</si>
  <si>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</si>
  <si>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</si>
  <si>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</si>
  <si>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</si>
  <si>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</si>
  <si>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</si>
  <si>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</si>
  <si>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</si>
  <si>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</si>
  <si>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</si>
  <si>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</si>
  <si>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</si>
  <si>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</si>
  <si>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</si>
  <si>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</si>
  <si>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</si>
  <si>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</si>
  <si>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</si>
  <si>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</si>
  <si>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</si>
  <si>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</si>
  <si>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</si>
  <si>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</si>
  <si>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</si>
  <si>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</si>
  <si>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</si>
  <si>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</si>
  <si>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</si>
  <si>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</si>
  <si>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</si>
  <si>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</si>
  <si>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</si>
  <si>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</si>
  <si>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</si>
  <si>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</si>
  <si>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</si>
  <si>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</si>
  <si>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</si>
  <si>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</si>
  <si>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</si>
  <si>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</si>
  <si>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</si>
  <si>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</si>
  <si>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</si>
  <si>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</si>
  <si>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</si>
  <si>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</si>
  <si>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</si>
  <si>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</si>
  <si>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</si>
  <si>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</si>
  <si>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</si>
  <si>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</si>
  <si>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</si>
  <si>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</si>
  <si>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</si>
  <si>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</si>
  <si>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</si>
  <si>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</si>
  <si>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</si>
  <si>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</si>
  <si>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</si>
  <si>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</si>
  <si>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</si>
  <si>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</si>
  <si>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</si>
  <si>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</si>
  <si>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</si>
  <si>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</si>
  <si>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</si>
  <si>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</si>
  <si>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</si>
  <si>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</si>
  <si>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</si>
  <si>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</si>
  <si>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</si>
  <si>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</si>
  <si>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</si>
  <si>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</si>
  <si>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</si>
  <si>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</si>
  <si>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</si>
  <si>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</si>
  <si>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</si>
  <si>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</si>
  <si>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</si>
  <si>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</si>
  <si>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</si>
  <si>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</si>
  <si>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</si>
  <si>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</si>
  <si>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</si>
  <si>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</si>
  <si>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</si>
  <si>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</si>
  <si>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</si>
  <si>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</si>
  <si>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</si>
  <si>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</si>
  <si>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</si>
  <si>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</si>
  <si>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</si>
  <si>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</si>
  <si>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</si>
  <si>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</si>
  <si>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</si>
  <si>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</si>
  <si>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</si>
  <si>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</si>
  <si>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</si>
  <si>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</si>
  <si>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</si>
  <si>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</si>
  <si>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</si>
  <si>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</si>
  <si>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</si>
  <si>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</si>
  <si>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</si>
  <si>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</si>
  <si>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</si>
  <si>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</si>
  <si>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</si>
  <si>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</si>
  <si>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</si>
  <si>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</si>
  <si>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</si>
  <si>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</si>
  <si>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</si>
  <si>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</si>
  <si>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</si>
  <si>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</si>
  <si>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</si>
  <si>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</si>
  <si>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</si>
  <si>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</si>
  <si>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</si>
  <si>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</si>
  <si>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</si>
  <si>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</si>
  <si>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</si>
  <si>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</si>
  <si>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</si>
  <si>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</si>
  <si>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</si>
  <si>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</si>
  <si>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</si>
  <si>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</si>
  <si>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</si>
  <si>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</si>
  <si>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</si>
  <si>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</si>
  <si>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</si>
  <si>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</si>
  <si>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</si>
  <si>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</si>
  <si>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</si>
  <si>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</si>
  <si>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</si>
  <si>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</si>
  <si>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</si>
  <si>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</si>
  <si>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</si>
  <si>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</si>
  <si>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</si>
  <si>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</si>
  <si>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</si>
  <si>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</si>
  <si>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</si>
  <si>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</si>
  <si>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</si>
  <si>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</si>
  <si>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</si>
  <si>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</si>
  <si>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</si>
  <si>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</si>
  <si>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</si>
  <si>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</si>
  <si>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</si>
  <si>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</si>
  <si>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</si>
  <si>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</si>
  <si>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</si>
  <si>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</si>
  <si>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</si>
  <si>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</si>
  <si>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</si>
  <si>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</si>
  <si>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</si>
  <si>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</si>
  <si>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</si>
  <si>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</si>
  <si>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</si>
  <si>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</si>
  <si>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</si>
  <si>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</si>
  <si>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</si>
  <si>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</si>
  <si>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</si>
  <si>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</si>
  <si>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</si>
  <si>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</si>
  <si>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</si>
  <si>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</si>
  <si>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</si>
  <si>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</si>
  <si>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</si>
  <si>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</si>
  <si>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</si>
  <si>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</si>
  <si>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</si>
  <si>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</si>
  <si>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</si>
  <si>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</si>
  <si>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</si>
  <si>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</si>
  <si>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</si>
  <si>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</si>
  <si>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</si>
  <si>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</si>
  <si>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</si>
  <si>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</si>
  <si>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</si>
  <si>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</si>
  <si>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</si>
  <si>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</si>
  <si>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</si>
  <si>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</si>
  <si>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</si>
  <si>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</si>
  <si>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</si>
  <si>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</si>
  <si>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</si>
  <si>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</si>
  <si>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</si>
  <si>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</si>
  <si>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</si>
  <si>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</si>
  <si>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</si>
  <si>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</si>
  <si>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</si>
  <si>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</si>
  <si>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</si>
  <si>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</si>
  <si>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</si>
  <si>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</si>
  <si>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</si>
  <si>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</si>
  <si>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</si>
  <si>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</si>
  <si>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</si>
  <si>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</si>
  <si>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</si>
  <si>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</si>
  <si>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</si>
  <si>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</si>
  <si>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</si>
  <si>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</si>
  <si>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</si>
  <si>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</si>
  <si>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</si>
  <si>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</si>
  <si>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</si>
  <si>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</si>
  <si>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</si>
  <si>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</si>
  <si>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</si>
  <si>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</si>
  <si>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</si>
  <si>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</si>
  <si>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</si>
  <si>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</si>
  <si>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</si>
  <si>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</si>
  <si>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</si>
  <si>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</si>
  <si>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</si>
  <si>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</si>
  <si>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</si>
  <si>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</si>
  <si>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</si>
  <si>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</si>
  <si>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</si>
  <si>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</si>
  <si>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</si>
  <si>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</si>
  <si>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</si>
  <si>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</si>
  <si>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</si>
  <si>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</si>
  <si>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</si>
  <si>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</si>
  <si>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</si>
  <si>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</si>
  <si>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</si>
  <si>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</si>
  <si>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</si>
  <si>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</si>
  <si>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</si>
  <si>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</si>
  <si>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</si>
  <si>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</si>
  <si>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</si>
  <si>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</si>
  <si>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</si>
  <si>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</si>
  <si>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</si>
  <si>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</si>
  <si>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</si>
  <si>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</si>
  <si>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</si>
  <si>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</si>
  <si>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</si>
  <si>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</si>
  <si>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</si>
  <si>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</si>
  <si>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</si>
  <si>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</si>
  <si>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</si>
  <si>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</si>
  <si>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</si>
  <si>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</si>
  <si>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</si>
  <si>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</si>
  <si>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</si>
  <si>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</si>
  <si>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</si>
  <si>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</si>
  <si>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</si>
  <si>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</si>
  <si>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</si>
  <si>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</si>
  <si>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</si>
  <si>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</si>
  <si>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</si>
  <si>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</si>
  <si>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</si>
  <si>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</si>
  <si>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</si>
  <si>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</si>
  <si>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</si>
  <si>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</si>
  <si>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</si>
  <si>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</si>
  <si>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</si>
  <si>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</si>
  <si>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</si>
  <si>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</si>
  <si>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</si>
  <si>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</si>
  <si>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</si>
  <si>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</si>
  <si>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</si>
  <si>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</si>
  <si>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</si>
  <si>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</si>
  <si>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</si>
  <si>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</si>
  <si>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</si>
  <si>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</si>
  <si>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</si>
  <si>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</si>
  <si>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</si>
  <si>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</si>
  <si>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</si>
  <si>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</si>
  <si>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</si>
  <si>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</si>
  <si>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</si>
  <si>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</si>
  <si>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</si>
  <si>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</si>
  <si>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</si>
  <si>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</si>
  <si>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</si>
  <si>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</si>
  <si>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</si>
  <si>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</si>
  <si>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</si>
  <si>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</si>
  <si>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</si>
  <si>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</si>
  <si>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</si>
  <si>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</si>
  <si>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</si>
  <si>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</si>
  <si>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</si>
  <si>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</si>
  <si>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</si>
  <si>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</si>
  <si>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</si>
  <si>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</si>
  <si>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</si>
  <si>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</si>
  <si>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</si>
  <si>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</si>
  <si>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</si>
  <si>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</si>
  <si>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</si>
  <si>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</si>
  <si>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</si>
  <si>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</si>
  <si>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</si>
  <si>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</si>
  <si>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</si>
  <si>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</si>
  <si>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</si>
  <si>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</si>
  <si>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</si>
  <si>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</si>
  <si>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</si>
  <si>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</si>
  <si>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</si>
  <si>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</si>
  <si>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</si>
  <si>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</si>
  <si>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</si>
  <si>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</si>
  <si>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</si>
  <si>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</si>
  <si>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</si>
  <si>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</si>
  <si>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</si>
  <si>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</si>
  <si>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</si>
  <si>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</si>
  <si>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</si>
  <si>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</si>
  <si>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</si>
  <si>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</si>
  <si>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</si>
  <si>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</si>
  <si>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</si>
  <si>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</si>
  <si>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</si>
  <si>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</si>
  <si>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</si>
  <si>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</si>
  <si>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</si>
  <si>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</si>
  <si>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</si>
  <si>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</si>
  <si>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</si>
  <si>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</si>
  <si>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</si>
  <si>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</si>
  <si>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</si>
  <si>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</si>
  <si>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</si>
  <si>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</si>
  <si>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</si>
  <si>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</si>
  <si>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</si>
  <si>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</si>
  <si>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</si>
  <si>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</si>
  <si>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</si>
  <si>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</si>
  <si>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</si>
  <si>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</si>
  <si>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</si>
  <si>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</si>
  <si>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</si>
  <si>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</si>
  <si>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</si>
  <si>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</si>
  <si>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</si>
  <si>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</si>
  <si>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</si>
  <si>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</si>
  <si>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</si>
  <si>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</si>
  <si>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</si>
  <si>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</si>
  <si>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</si>
  <si>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</si>
  <si>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</si>
  <si>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</si>
  <si>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</si>
  <si>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</si>
  <si>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</si>
  <si>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</si>
  <si>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</si>
  <si>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</si>
  <si>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</si>
  <si>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</si>
  <si>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</si>
  <si>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</si>
  <si>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</si>
  <si>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</si>
  <si>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</si>
  <si>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</si>
  <si>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</si>
  <si>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</si>
  <si>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</si>
  <si>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</si>
  <si>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</si>
  <si>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</si>
  <si>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</si>
  <si>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</si>
  <si>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</si>
  <si>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</si>
  <si>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</si>
  <si>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</si>
  <si>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</si>
  <si>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</si>
  <si>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</si>
  <si>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</si>
  <si>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</si>
  <si>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</si>
  <si>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</si>
  <si>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</si>
  <si>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</si>
  <si>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</si>
  <si>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</si>
  <si>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</si>
  <si>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</si>
  <si>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</si>
  <si>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</si>
  <si>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</si>
  <si>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</si>
  <si>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</si>
  <si>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</si>
  <si>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</si>
  <si>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</si>
  <si>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</si>
  <si>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</si>
  <si>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</si>
  <si>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</si>
  <si>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</si>
  <si>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</si>
  <si>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</si>
  <si>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</si>
  <si>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</si>
  <si>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</si>
  <si>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</si>
  <si>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</si>
  <si>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</si>
  <si>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</si>
  <si>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</si>
  <si>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</si>
  <si>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</si>
  <si>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</si>
  <si>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</si>
  <si>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</si>
  <si>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</si>
  <si>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</si>
  <si>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</si>
  <si>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</si>
  <si>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</si>
  <si>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</si>
  <si>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</si>
  <si>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</si>
  <si>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</si>
  <si>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</si>
  <si>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</si>
  <si>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</si>
  <si>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</si>
  <si>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</si>
  <si>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</si>
  <si>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</si>
  <si>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</si>
  <si>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</si>
  <si>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</si>
  <si>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</si>
  <si>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</si>
  <si>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</si>
  <si>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</si>
  <si>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</si>
  <si>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</si>
  <si>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</si>
  <si>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</si>
  <si>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</si>
  <si>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</si>
  <si>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</si>
  <si>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</si>
  <si>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</si>
  <si>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</si>
  <si>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</si>
  <si>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</si>
  <si>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</si>
  <si>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</si>
  <si>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</si>
  <si>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</si>
  <si>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</si>
  <si>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</si>
  <si>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</si>
  <si>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</si>
  <si>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</si>
  <si>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</si>
  <si>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</si>
  <si>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</si>
  <si>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</si>
  <si>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</si>
  <si>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</si>
  <si>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</si>
  <si>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</si>
  <si>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</si>
  <si>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</si>
  <si>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</si>
  <si>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</si>
  <si>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</si>
  <si>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</si>
  <si>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</si>
  <si>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</si>
  <si>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</si>
  <si>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</si>
  <si>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</si>
  <si>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</si>
  <si>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</si>
  <si>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</si>
  <si>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</si>
  <si>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</si>
  <si>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</si>
  <si>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</si>
  <si>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</si>
  <si>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</si>
  <si>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</si>
  <si>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</si>
  <si>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</si>
  <si>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</si>
  <si>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</si>
  <si>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</si>
  <si>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</si>
  <si>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</si>
  <si>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</si>
  <si>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</si>
  <si>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</si>
  <si>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</si>
  <si>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</si>
  <si>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</si>
  <si>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</si>
  <si>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</si>
  <si>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</si>
  <si>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</si>
  <si>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</si>
  <si>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</si>
  <si>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</si>
  <si>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</si>
  <si>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</si>
  <si>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</si>
  <si>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</si>
  <si>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</si>
  <si>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</si>
  <si>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</si>
  <si>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</si>
  <si>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</si>
  <si>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</si>
  <si>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</si>
  <si>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</si>
  <si>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</si>
  <si>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</si>
  <si>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</si>
  <si>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</si>
  <si>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</si>
  <si>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</si>
  <si>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</si>
  <si>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</si>
  <si>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</si>
  <si>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</si>
  <si>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</si>
  <si>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</si>
  <si>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</si>
  <si>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</si>
  <si>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</si>
  <si>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</si>
  <si>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</si>
  <si>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</si>
  <si>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</si>
  <si>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</si>
  <si>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</si>
  <si>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</si>
  <si>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</si>
  <si>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</si>
  <si>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</si>
  <si>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</si>
  <si>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</si>
  <si>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</si>
  <si>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</si>
  <si>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</si>
  <si>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</si>
  <si>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</si>
  <si>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</si>
  <si>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</si>
  <si>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</si>
  <si>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</si>
  <si>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</si>
  <si>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</si>
  <si>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</si>
  <si>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</si>
  <si>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</si>
  <si>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</si>
  <si>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</si>
  <si>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</si>
  <si>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</si>
  <si>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</si>
  <si>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</si>
  <si>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</si>
  <si>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</si>
  <si>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</si>
  <si>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</si>
  <si>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</si>
  <si>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</si>
  <si>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</si>
  <si>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</si>
  <si>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</si>
  <si>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</si>
  <si>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</si>
  <si>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</si>
  <si>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</si>
  <si>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</si>
  <si>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</si>
  <si>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</si>
  <si>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</si>
  <si>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</si>
  <si>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</si>
  <si>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</si>
  <si>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</si>
  <si>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</si>
  <si>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</si>
  <si>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</si>
  <si>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</si>
  <si>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</si>
  <si>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</si>
  <si>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</si>
  <si>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</si>
  <si>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</si>
  <si>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</si>
  <si>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</si>
  <si>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</si>
  <si>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</si>
  <si>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</si>
  <si>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</si>
  <si>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</si>
  <si>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</si>
  <si>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</si>
  <si>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</si>
  <si>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</si>
  <si>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</si>
  <si>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</si>
  <si>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</si>
  <si>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</si>
  <si>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</si>
  <si>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</si>
  <si>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</si>
  <si>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</si>
  <si>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</si>
  <si>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</si>
  <si>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</si>
  <si>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</si>
  <si>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</si>
  <si>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</si>
  <si>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</si>
  <si>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</si>
  <si>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</si>
  <si>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</si>
  <si>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</si>
  <si>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</si>
  <si>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</si>
  <si>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</si>
  <si>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</si>
  <si>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</si>
  <si>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</si>
  <si>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</si>
  <si>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</si>
  <si>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</si>
  <si>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</si>
  <si>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</si>
  <si>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</si>
  <si>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</si>
  <si>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</si>
  <si>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</si>
  <si>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</si>
  <si>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</si>
  <si>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</si>
  <si>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</si>
  <si>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</si>
  <si>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</si>
  <si>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</si>
  <si>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</si>
  <si>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</si>
  <si>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</si>
  <si>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</si>
  <si>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</si>
  <si>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</si>
  <si>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</si>
  <si>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</si>
  <si>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</si>
  <si>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</si>
  <si>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</si>
  <si>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</si>
  <si>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</si>
  <si>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</si>
  <si>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</si>
  <si>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</si>
  <si>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</si>
  <si>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</si>
  <si>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</si>
  <si>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</si>
  <si>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</si>
  <si>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</si>
  <si>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</si>
  <si>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</si>
  <si>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</si>
  <si>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</si>
  <si>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</si>
  <si>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</si>
  <si>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</si>
  <si>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</si>
  <si>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</si>
  <si>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</si>
  <si>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</si>
  <si>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</si>
  <si>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</si>
  <si>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</si>
  <si>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</si>
  <si>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</si>
  <si>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</si>
  <si>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</si>
  <si>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</si>
  <si>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</si>
  <si>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</si>
  <si>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</si>
  <si>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</si>
  <si>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</si>
  <si>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</si>
  <si>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</si>
  <si>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</si>
  <si>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</si>
  <si>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</si>
  <si>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</si>
  <si>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</si>
  <si>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</si>
  <si>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</si>
  <si>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</si>
  <si>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</si>
  <si>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</si>
  <si>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</si>
  <si>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</si>
  <si>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</si>
  <si>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</si>
  <si>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</si>
  <si>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</si>
  <si>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</si>
  <si>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</si>
  <si>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</si>
  <si>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</si>
  <si>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</si>
  <si>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</si>
  <si>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</si>
  <si>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</si>
  <si>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</si>
  <si>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</si>
  <si>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</si>
  <si>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</si>
  <si>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</si>
  <si>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</si>
  <si>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</si>
  <si>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</si>
  <si>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</si>
  <si>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</si>
  <si>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</si>
  <si>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</si>
  <si>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</si>
  <si>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</si>
  <si>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</si>
  <si>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</si>
  <si>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</si>
  <si>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</si>
  <si>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</si>
  <si>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</si>
  <si>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</si>
  <si>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</si>
  <si>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</si>
  <si>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</si>
  <si>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</si>
  <si>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</si>
  <si>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</si>
  <si>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</si>
  <si>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</si>
  <si>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</si>
  <si>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</si>
  <si>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</si>
  <si>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</si>
  <si>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</si>
  <si>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</si>
  <si>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</si>
  <si>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</si>
  <si>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</si>
  <si>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</si>
  <si>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</si>
  <si>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</si>
  <si>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</si>
  <si>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</si>
  <si>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</si>
  <si>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</si>
  <si>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</si>
  <si>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</si>
  <si>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</si>
  <si>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</si>
  <si>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</si>
  <si>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</si>
  <si>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</si>
  <si>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</si>
  <si>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</si>
  <si>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</si>
  <si>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</si>
  <si>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</si>
  <si>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</si>
  <si>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</si>
  <si>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</si>
  <si>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</si>
  <si>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</si>
  <si>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</si>
  <si>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</si>
  <si>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</si>
  <si>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</si>
  <si>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</si>
  <si>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</si>
  <si>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</si>
  <si>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</si>
  <si>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</si>
  <si>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</si>
  <si>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</si>
  <si>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</si>
  <si>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</si>
  <si>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</si>
  <si>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</si>
  <si>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</si>
  <si>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</si>
  <si>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</si>
  <si>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</si>
  <si>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</si>
  <si>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</si>
  <si>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</si>
  <si>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</si>
  <si>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</si>
  <si>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</si>
  <si>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</si>
  <si>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</si>
  <si>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</si>
  <si>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</si>
  <si>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</si>
  <si>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</si>
  <si>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</si>
  <si>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</si>
  <si>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</si>
  <si>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</si>
  <si>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</si>
  <si>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</si>
  <si>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</si>
  <si>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</si>
  <si>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</si>
  <si>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</si>
  <si>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</si>
  <si>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</si>
  <si>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</si>
  <si>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</si>
  <si>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</si>
  <si>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</si>
  <si>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</si>
  <si>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</si>
  <si>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</si>
  <si>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</si>
  <si>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</si>
  <si>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</si>
  <si>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</si>
  <si>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</si>
  <si>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</si>
  <si>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</si>
  <si>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</si>
  <si>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</si>
  <si>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</si>
  <si>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</si>
  <si>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</si>
  <si>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</si>
  <si>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</si>
  <si>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</si>
  <si>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</si>
  <si>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</si>
  <si>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</si>
  <si>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</si>
  <si>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</si>
  <si>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</si>
  <si>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</si>
  <si>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</si>
  <si>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</si>
  <si>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</si>
  <si>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</si>
  <si>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</si>
  <si>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</si>
  <si>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</si>
  <si>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</si>
  <si>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</si>
  <si>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</si>
  <si>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</si>
  <si>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</si>
  <si>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</si>
  <si>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</si>
  <si>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</si>
  <si>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</si>
  <si>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</si>
  <si>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</si>
  <si>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</si>
  <si>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</si>
  <si>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</si>
  <si>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</si>
  <si>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</si>
  <si>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</si>
  <si>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</si>
  <si>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</si>
  <si>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</si>
  <si>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</si>
  <si>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</si>
  <si>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</si>
  <si>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</si>
  <si>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</si>
  <si>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</si>
  <si>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</si>
  <si>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</si>
  <si>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</si>
  <si>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</si>
  <si>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</si>
  <si>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</si>
  <si>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</si>
  <si>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</si>
  <si>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</si>
  <si>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</si>
  <si>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</si>
  <si>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</si>
  <si>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</si>
  <si>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</si>
  <si>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</si>
  <si>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</si>
  <si>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</si>
  <si>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</si>
  <si>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</si>
  <si>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</si>
  <si>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</si>
  <si>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</si>
  <si>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</si>
  <si>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</si>
  <si>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</si>
  <si>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</si>
  <si>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</si>
  <si>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</si>
  <si>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</si>
  <si>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</si>
  <si>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</si>
  <si>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</si>
  <si>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</si>
  <si>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</si>
  <si>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</si>
  <si>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</si>
  <si>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</si>
  <si>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</si>
  <si>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</si>
  <si>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</si>
  <si>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</si>
  <si>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</si>
  <si>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</si>
  <si>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</si>
  <si>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</si>
  <si>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</si>
  <si>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</si>
  <si>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</si>
  <si>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</si>
  <si>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</si>
  <si>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</si>
  <si>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</si>
  <si>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</si>
  <si>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</si>
  <si>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</si>
  <si>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</si>
  <si>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</si>
  <si>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</si>
  <si>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</si>
  <si>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</si>
  <si>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</si>
  <si>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</si>
  <si>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</si>
  <si>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</si>
  <si>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</si>
  <si>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</si>
  <si>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</si>
  <si>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</si>
  <si>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</si>
  <si>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</si>
  <si>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</si>
  <si>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</si>
  <si>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</si>
  <si>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</si>
  <si>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</si>
  <si>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</si>
  <si>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</si>
  <si>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</si>
  <si>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</si>
  <si>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</si>
  <si>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</si>
  <si>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</si>
  <si>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</si>
  <si>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</si>
  <si>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</si>
  <si>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</si>
  <si>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</si>
  <si>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</si>
  <si>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</si>
  <si>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</si>
  <si>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</si>
  <si>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</si>
  <si>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</si>
  <si>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</si>
  <si>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</si>
  <si>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</si>
  <si>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</si>
  <si>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</si>
  <si>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</si>
  <si>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</si>
  <si>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</si>
  <si>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</si>
  <si>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</si>
  <si>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</si>
  <si>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</si>
  <si>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</si>
  <si>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</si>
  <si>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</si>
  <si>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</si>
  <si>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</si>
  <si>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</si>
  <si>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</si>
  <si>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</si>
  <si>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</si>
  <si>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</si>
  <si>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</si>
  <si>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</si>
  <si>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</si>
  <si>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</si>
  <si>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</si>
  <si>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</si>
  <si>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</si>
  <si>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</si>
  <si>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</si>
  <si>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</si>
  <si>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</si>
  <si>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</si>
  <si>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</si>
  <si>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</si>
  <si>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</si>
  <si>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</si>
  <si>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</si>
  <si>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</si>
  <si>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</si>
  <si>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</si>
  <si>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</si>
  <si>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</si>
  <si>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</si>
  <si>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</si>
  <si>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</si>
  <si>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</si>
  <si>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</si>
  <si>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</si>
  <si>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</si>
  <si>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</si>
  <si>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</si>
  <si>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</si>
  <si>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</si>
  <si>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</si>
  <si>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</si>
  <si>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</si>
  <si>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</si>
  <si>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</si>
  <si>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</si>
  <si>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</si>
  <si>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</si>
  <si>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</si>
  <si>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</si>
  <si>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</si>
  <si>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</si>
  <si>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</si>
  <si>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</si>
  <si>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</si>
  <si>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</si>
  <si>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</si>
  <si>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</si>
  <si>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</si>
  <si>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</si>
  <si>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</si>
  <si>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</si>
  <si>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</si>
  <si>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</si>
  <si>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</si>
  <si>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</si>
  <si>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</si>
  <si>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</si>
  <si>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</si>
  <si>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</si>
  <si>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</si>
  <si>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</si>
  <si>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</si>
  <si>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</si>
  <si>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</si>
  <si>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</si>
  <si>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</si>
  <si>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</si>
  <si>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</si>
  <si>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</si>
  <si>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</si>
  <si>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</si>
  <si>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</si>
  <si>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</si>
  <si>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</si>
  <si>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</si>
  <si>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</si>
  <si>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</si>
  <si>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</si>
  <si>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</si>
  <si>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</si>
  <si>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</si>
  <si>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</si>
  <si>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</si>
  <si>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</si>
  <si>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</si>
  <si>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</si>
  <si>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</si>
  <si>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</si>
  <si>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</si>
  <si>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</si>
  <si>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</si>
  <si>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</si>
  <si>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</si>
  <si>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</si>
  <si>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</si>
  <si>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</si>
  <si>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</si>
  <si>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</si>
  <si>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</si>
  <si>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</si>
  <si>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</si>
  <si>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</si>
  <si>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</si>
  <si>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</si>
  <si>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</si>
  <si>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</si>
  <si>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</si>
  <si>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</si>
  <si>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</si>
  <si>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</si>
  <si>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</si>
  <si>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</si>
  <si>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</si>
  <si>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</si>
  <si>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</si>
  <si>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</si>
  <si>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</si>
  <si>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</si>
  <si>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</si>
  <si>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</si>
  <si>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</si>
  <si>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</si>
  <si>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</si>
  <si>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</si>
  <si>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</si>
  <si>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</si>
  <si>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</si>
  <si>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</si>
  <si>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</si>
  <si>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</si>
  <si>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</si>
  <si>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</si>
  <si>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</si>
  <si>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</si>
  <si>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</si>
  <si>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</si>
  <si>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</si>
  <si>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</si>
  <si>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</si>
  <si>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</si>
  <si>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</si>
  <si>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</si>
  <si>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</si>
  <si>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</si>
  <si>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</si>
  <si>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</si>
  <si>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</si>
  <si>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</si>
  <si>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</si>
  <si>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</si>
  <si>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</si>
  <si>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</si>
  <si>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</si>
  <si>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</si>
  <si>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</si>
  <si>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</si>
  <si>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</si>
  <si>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</si>
  <si>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</si>
  <si>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</si>
  <si>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</si>
  <si>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</si>
  <si>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</si>
  <si>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</si>
  <si>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</si>
  <si>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</si>
  <si>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</si>
  <si>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</si>
  <si>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</si>
  <si>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</si>
  <si>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</si>
  <si>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</si>
  <si>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</si>
  <si>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</si>
  <si>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</si>
  <si>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</si>
  <si>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</si>
  <si>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</si>
  <si>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</si>
  <si>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</si>
  <si>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</si>
  <si>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</si>
  <si>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</si>
  <si>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</si>
  <si>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</si>
  <si>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</si>
  <si>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</si>
  <si>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</si>
  <si>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</si>
  <si>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</si>
  <si>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</si>
  <si>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</si>
  <si>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</si>
  <si>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</si>
  <si>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</si>
  <si>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</si>
  <si>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</si>
  <si>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</si>
  <si>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</si>
  <si>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</si>
  <si>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</si>
  <si>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</si>
  <si>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</si>
  <si>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</si>
  <si>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</si>
  <si>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</si>
  <si>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</si>
  <si>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</si>
  <si>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</si>
  <si>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</si>
  <si>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</si>
  <si>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</si>
  <si>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</si>
  <si>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</si>
  <si>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</si>
  <si>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</si>
  <si>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</si>
  <si>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</si>
  <si>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</si>
  <si>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</si>
  <si>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</si>
  <si>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</si>
  <si>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</si>
  <si>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</si>
  <si>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</si>
  <si>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</si>
  <si>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</si>
  <si>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</si>
  <si>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</si>
  <si>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</si>
  <si>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</si>
  <si>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</si>
  <si>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</si>
  <si>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</si>
  <si>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</si>
  <si>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</si>
  <si>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</si>
  <si>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</si>
  <si>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</si>
  <si>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</si>
  <si>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</si>
  <si>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</si>
  <si>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</si>
  <si>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</si>
  <si>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</si>
  <si>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</si>
  <si>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</si>
  <si>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</si>
  <si>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</si>
  <si>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</si>
  <si>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</si>
  <si>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</si>
  <si>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</si>
  <si>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</si>
  <si>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</si>
  <si>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</si>
  <si>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</si>
  <si>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</si>
  <si>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</si>
  <si>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</si>
  <si>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</si>
  <si>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</si>
  <si>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</si>
  <si>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</si>
  <si>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</si>
  <si>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</si>
  <si>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</si>
  <si>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</si>
  <si>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</si>
  <si>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</si>
  <si>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</si>
  <si>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</si>
  <si>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</si>
  <si>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</si>
  <si>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</si>
  <si>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</si>
  <si>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</si>
  <si>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</si>
  <si>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</si>
  <si>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</si>
  <si>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</si>
  <si>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</si>
  <si>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</si>
  <si>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</si>
  <si>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</si>
  <si>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</si>
  <si>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</si>
  <si>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</si>
  <si>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</si>
  <si>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</si>
  <si>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</si>
  <si>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</si>
  <si>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</si>
  <si>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</si>
  <si>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</si>
  <si>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</si>
  <si>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</si>
  <si>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</si>
  <si>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</si>
  <si>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</si>
  <si>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</si>
  <si>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</si>
  <si>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</si>
  <si>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</si>
  <si>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</si>
  <si>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</si>
  <si>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</si>
  <si>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</si>
  <si>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</si>
  <si>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</si>
  <si>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</si>
  <si>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</si>
  <si>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</si>
  <si>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</si>
  <si>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</si>
  <si>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</si>
  <si>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</si>
  <si>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</si>
  <si>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</si>
  <si>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</si>
  <si>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</si>
  <si>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</si>
  <si>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</si>
  <si>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</si>
  <si>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</si>
  <si>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</si>
  <si>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</si>
  <si>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</si>
  <si>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</si>
  <si>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</si>
  <si>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</si>
  <si>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</si>
  <si>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</si>
  <si>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</si>
  <si>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</si>
  <si>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</si>
  <si>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</si>
  <si>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</si>
  <si>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</si>
  <si>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</si>
  <si>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</si>
  <si>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</si>
  <si>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</si>
  <si>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</si>
  <si>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</si>
  <si>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</si>
  <si>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</si>
  <si>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</si>
  <si>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</si>
  <si>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</si>
  <si>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</si>
  <si>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</si>
  <si>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</si>
  <si>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</si>
  <si>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</si>
  <si>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</si>
  <si>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</si>
  <si>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</si>
  <si>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</si>
  <si>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</si>
  <si>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</si>
  <si>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</si>
  <si>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</si>
  <si>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</si>
  <si>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</si>
  <si>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</si>
  <si>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</si>
  <si>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</si>
  <si>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</si>
  <si>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</si>
  <si>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</si>
  <si>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</si>
  <si>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</si>
  <si>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</si>
  <si>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</si>
  <si>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</si>
  <si>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</si>
  <si>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</si>
  <si>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</si>
  <si>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</si>
  <si>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</si>
  <si>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</si>
  <si>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</si>
  <si>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</si>
  <si>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</si>
  <si>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</si>
  <si>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</si>
  <si>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</si>
  <si>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</si>
  <si>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</si>
  <si>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</si>
  <si>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</si>
  <si>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</si>
  <si>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</si>
  <si>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</si>
  <si>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</si>
  <si>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</si>
  <si>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</si>
  <si>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</si>
  <si>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</si>
  <si>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</si>
  <si>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</si>
  <si>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</si>
  <si>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</si>
  <si>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</si>
  <si>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</si>
  <si>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</si>
  <si>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</si>
  <si>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</si>
  <si>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</si>
  <si>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</si>
  <si>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</si>
  <si>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</si>
  <si>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</si>
  <si>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</si>
  <si>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</si>
  <si>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</si>
  <si>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</si>
  <si>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</si>
  <si>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</si>
  <si>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</si>
  <si>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</si>
  <si>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</si>
  <si>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</si>
  <si>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</si>
  <si>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</si>
  <si>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</si>
  <si>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</si>
  <si>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</si>
  <si>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</si>
  <si>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</si>
  <si>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</si>
  <si>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</si>
  <si>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</si>
  <si>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</si>
  <si>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</si>
  <si>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</si>
  <si>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</si>
  <si>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</si>
  <si>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</si>
  <si>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</si>
  <si>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</si>
  <si>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</si>
  <si>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</si>
  <si>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</si>
  <si>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</si>
  <si>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</si>
  <si>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</si>
  <si>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</si>
  <si>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</si>
  <si>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</si>
  <si>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</si>
  <si>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</si>
  <si>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</si>
  <si>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</si>
  <si>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</si>
  <si>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</si>
  <si>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</si>
  <si>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</si>
  <si>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</si>
  <si>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</si>
  <si>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</si>
  <si>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</si>
  <si>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</si>
  <si>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</si>
  <si>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</si>
  <si>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</si>
  <si>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</si>
  <si>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</si>
  <si>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</si>
  <si>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</si>
  <si>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</si>
  <si>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</si>
  <si>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</si>
  <si>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</si>
  <si>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</si>
  <si>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</si>
  <si>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</si>
  <si>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</si>
  <si>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</si>
  <si>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</si>
  <si>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</si>
  <si>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</si>
  <si>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</si>
  <si>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</si>
  <si>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</si>
  <si>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</si>
  <si>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</si>
  <si>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</si>
  <si>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</si>
  <si>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</si>
  <si>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</si>
  <si>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</si>
  <si>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</si>
  <si>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</si>
  <si>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</si>
  <si>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</si>
  <si>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</si>
  <si>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</si>
  <si>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</si>
  <si>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</si>
  <si>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</si>
  <si>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</si>
  <si>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</si>
  <si>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</si>
  <si>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</si>
  <si>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</si>
  <si>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</si>
  <si>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</si>
  <si>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</si>
  <si>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</si>
  <si>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</si>
  <si>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</si>
  <si>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</si>
  <si>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</si>
  <si>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</si>
  <si>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</si>
  <si>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</si>
  <si>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</si>
  <si>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</si>
  <si>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</si>
  <si>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</si>
  <si>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</si>
  <si>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</si>
  <si>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</si>
  <si>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</si>
  <si>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</si>
  <si>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</si>
  <si>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</si>
  <si>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</si>
  <si>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</si>
  <si>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</si>
  <si>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</si>
  <si>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</si>
  <si>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</si>
  <si>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</si>
  <si>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</si>
  <si>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</si>
  <si>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</si>
  <si>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</si>
  <si>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</si>
  <si>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</si>
  <si>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</si>
  <si>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</si>
  <si>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</si>
  <si>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</si>
  <si>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</si>
  <si>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</si>
  <si>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</si>
  <si>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</si>
  <si>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</si>
  <si>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</si>
  <si>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</si>
  <si>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</si>
  <si>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</si>
  <si>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</si>
  <si>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</si>
  <si>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</si>
  <si>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</si>
  <si>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</si>
  <si>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</si>
  <si>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</si>
  <si>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</si>
  <si>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</si>
  <si>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</si>
  <si>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</si>
  <si>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</si>
  <si>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</si>
  <si>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</si>
  <si>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</si>
  <si>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</si>
  <si>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</si>
  <si>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</si>
  <si>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</si>
  <si>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</si>
  <si>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</si>
  <si>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</si>
  <si>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</si>
  <si>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</si>
  <si>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</si>
  <si>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</si>
  <si>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</si>
  <si>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</si>
  <si>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</si>
  <si>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</si>
  <si>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</si>
  <si>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</si>
  <si>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</si>
  <si>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</si>
  <si>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</si>
  <si>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</si>
  <si>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</si>
  <si>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</si>
  <si>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</si>
  <si>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</si>
  <si>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</si>
  <si>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</si>
  <si>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</si>
  <si>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</si>
  <si>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</si>
  <si>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</si>
  <si>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</si>
  <si>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</si>
  <si>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</si>
  <si>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</si>
  <si>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</si>
  <si>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</si>
  <si>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</si>
  <si>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</si>
  <si>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</si>
  <si>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</si>
  <si>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</si>
  <si>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</si>
  <si>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</si>
  <si>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</si>
  <si>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</si>
  <si>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</si>
  <si>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</si>
  <si>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</si>
  <si>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</si>
  <si>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</si>
  <si>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</si>
  <si>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</si>
  <si>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</si>
  <si>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</si>
  <si>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</si>
  <si>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</si>
  <si>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</si>
  <si>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</si>
  <si>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</si>
  <si>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</si>
  <si>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</si>
  <si>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</si>
  <si>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</si>
  <si>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</si>
  <si>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</si>
  <si>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</si>
  <si>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</si>
  <si>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</si>
  <si>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</si>
  <si>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</si>
  <si>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</si>
  <si>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</si>
  <si>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</si>
  <si>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</si>
  <si>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</si>
  <si>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</si>
  <si>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</si>
  <si>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</si>
  <si>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</si>
  <si>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</si>
  <si>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</si>
  <si>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</si>
  <si>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</si>
  <si>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</si>
  <si>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</si>
  <si>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</si>
  <si>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</si>
  <si>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</si>
  <si>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</si>
  <si>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</si>
  <si>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</si>
  <si>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</si>
  <si>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</si>
  <si>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</si>
  <si>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</si>
  <si>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</si>
  <si>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</si>
  <si>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</si>
  <si>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</si>
  <si>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</si>
  <si>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</si>
  <si>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</si>
  <si>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</si>
  <si>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</si>
  <si>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</si>
  <si>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</si>
  <si>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</si>
  <si>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</si>
  <si>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</si>
  <si>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</si>
  <si>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</si>
  <si>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</si>
  <si>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</si>
  <si>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</si>
  <si>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</si>
  <si>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</si>
  <si>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</si>
  <si>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</si>
  <si>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</si>
  <si>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</si>
  <si>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</si>
  <si>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</si>
  <si>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</si>
  <si>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</si>
  <si>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</si>
  <si>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</si>
  <si>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</si>
  <si>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</si>
  <si>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</si>
  <si>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</si>
  <si>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</si>
  <si>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</si>
  <si>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</si>
  <si>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</si>
  <si>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</si>
  <si>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</si>
  <si>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</si>
  <si>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</si>
  <si>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</si>
  <si>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</si>
  <si>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</si>
  <si>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</si>
  <si>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</si>
  <si>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</si>
  <si>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</si>
  <si>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</si>
  <si>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</si>
  <si>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</si>
  <si>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</si>
  <si>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</si>
  <si>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</si>
  <si>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</si>
  <si>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</si>
  <si>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</si>
  <si>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</si>
  <si>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</si>
  <si>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</si>
  <si>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</si>
  <si>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</si>
  <si>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</si>
  <si>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</si>
  <si>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</si>
  <si>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</si>
  <si>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</si>
  <si>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</si>
  <si>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</si>
  <si>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</si>
  <si>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</si>
  <si>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</si>
  <si>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</si>
  <si>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</si>
  <si>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</si>
  <si>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</si>
  <si>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</si>
  <si>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</si>
  <si>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</si>
  <si>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</si>
  <si>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</si>
  <si>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</si>
  <si>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</si>
  <si>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</si>
  <si>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</si>
  <si>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</si>
  <si>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</si>
  <si>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</si>
  <si>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</si>
  <si>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</si>
  <si>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</si>
  <si>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</si>
  <si>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</si>
  <si>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</si>
  <si>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</si>
  <si>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</si>
  <si>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</si>
  <si>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</si>
  <si>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</si>
  <si>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</si>
  <si>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</si>
  <si>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</si>
  <si>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</si>
  <si>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</si>
  <si>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</si>
  <si>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</si>
  <si>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</si>
  <si>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</si>
  <si>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</si>
  <si>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</si>
  <si>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</si>
  <si>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</si>
  <si>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</si>
  <si>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</si>
  <si>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</si>
  <si>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</si>
  <si>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</si>
  <si>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</si>
  <si>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</si>
  <si>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</si>
  <si>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</si>
  <si>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</si>
  <si>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</si>
  <si>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</si>
  <si>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</si>
  <si>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</si>
  <si>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</si>
  <si>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</si>
  <si>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</si>
  <si>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</si>
  <si>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</si>
  <si>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</si>
  <si>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</si>
  <si>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</si>
  <si>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</si>
  <si>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</si>
  <si>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</si>
  <si>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</si>
  <si>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</si>
  <si>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</si>
  <si>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</si>
  <si>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</si>
  <si>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</si>
  <si>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</si>
  <si>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</si>
  <si>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</si>
  <si>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</si>
  <si>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</si>
  <si>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</si>
  <si>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</si>
  <si>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</si>
  <si>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</si>
  <si>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</si>
  <si>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</si>
  <si>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</si>
  <si>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</si>
  <si>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</si>
  <si>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</si>
  <si>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</si>
  <si>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</si>
  <si>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</si>
  <si>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</si>
  <si>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</si>
  <si>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</si>
  <si>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</si>
  <si>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</si>
  <si>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</si>
  <si>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</si>
  <si>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</si>
  <si>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</si>
  <si>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</si>
  <si>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</si>
  <si>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</si>
  <si>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</si>
  <si>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</si>
  <si>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</si>
  <si>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</si>
  <si>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</si>
  <si>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</si>
  <si>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</si>
  <si>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</si>
  <si>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</si>
  <si>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</si>
  <si>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</si>
  <si>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</si>
  <si>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</si>
  <si>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</si>
  <si>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</si>
  <si>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</si>
  <si>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</si>
  <si>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</si>
  <si>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</si>
  <si>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</si>
  <si>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</si>
  <si>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</si>
  <si>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</si>
  <si>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</si>
  <si>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</si>
  <si>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</si>
  <si>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</si>
  <si>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</si>
  <si>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</si>
  <si>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</si>
  <si>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</si>
  <si>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</si>
  <si>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</si>
  <si>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</si>
  <si>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</si>
  <si>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</si>
  <si>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</si>
  <si>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</si>
  <si>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</si>
  <si>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</si>
  <si>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</si>
  <si>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</si>
  <si>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</si>
  <si>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</si>
  <si>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</si>
  <si>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</si>
  <si>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</si>
  <si>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</si>
  <si>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</si>
  <si>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</si>
  <si>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</si>
  <si>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</si>
  <si>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</si>
  <si>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</si>
  <si>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</si>
  <si>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</si>
  <si>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</si>
  <si>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</si>
  <si>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</si>
  <si>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</si>
  <si>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</si>
  <si>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</si>
  <si>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</si>
  <si>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</si>
  <si>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</si>
  <si>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</si>
  <si>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</si>
  <si>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</si>
  <si>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</si>
  <si>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</si>
  <si>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</si>
  <si>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</si>
  <si>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</si>
  <si>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</si>
  <si>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</si>
  <si>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</si>
  <si>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</si>
  <si>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</si>
  <si>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</si>
  <si>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</si>
  <si>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</si>
  <si>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</si>
  <si>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</si>
  <si>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</si>
  <si>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</si>
  <si>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</si>
  <si>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</si>
  <si>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</si>
  <si>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</si>
  <si>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</si>
  <si>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</si>
  <si>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</si>
  <si>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</si>
  <si>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</si>
  <si>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</si>
  <si>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</si>
  <si>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</si>
  <si>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</si>
  <si>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</si>
  <si>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</si>
  <si>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</si>
  <si>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</si>
  <si>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</si>
  <si>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</si>
  <si>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</si>
  <si>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</si>
  <si>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</si>
  <si>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</si>
  <si>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</si>
  <si>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</si>
  <si>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</si>
  <si>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</si>
  <si>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</si>
  <si>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</si>
  <si>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</si>
  <si>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</si>
  <si>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</si>
  <si>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</si>
  <si>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</si>
  <si>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</si>
  <si>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</si>
  <si>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</si>
  <si>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</si>
  <si>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</si>
  <si>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</si>
  <si>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</si>
  <si>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</si>
  <si>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</si>
  <si>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</si>
  <si>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</si>
  <si>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</si>
  <si>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</si>
  <si>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</si>
  <si>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</si>
  <si>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</si>
  <si>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</si>
  <si>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</si>
  <si>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</si>
  <si>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</si>
  <si>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</si>
  <si>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</si>
  <si>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</si>
  <si>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</si>
  <si>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</si>
  <si>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</si>
  <si>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</si>
  <si>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</si>
  <si>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</si>
  <si>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</si>
  <si>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</si>
  <si>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</si>
  <si>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</si>
  <si>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</si>
  <si>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</si>
  <si>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</si>
  <si>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</si>
  <si>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</si>
  <si>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</si>
  <si>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</si>
  <si>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</si>
  <si>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</si>
  <si>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</si>
  <si>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</si>
  <si>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</si>
  <si>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</si>
  <si>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</si>
  <si>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</si>
  <si>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</si>
  <si>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</si>
  <si>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</si>
  <si>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</si>
  <si>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</si>
  <si>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</si>
  <si>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</si>
  <si>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</si>
  <si>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</si>
  <si>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</si>
  <si>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</si>
  <si>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</si>
  <si>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</si>
  <si>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</si>
  <si>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</si>
  <si>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</si>
  <si>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</si>
  <si>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</si>
  <si>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</si>
  <si>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</si>
  <si>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</si>
  <si>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</si>
  <si>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</si>
  <si>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</si>
  <si>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</si>
  <si>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</si>
  <si>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</si>
  <si>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</si>
  <si>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</si>
  <si>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</si>
  <si>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</si>
  <si>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</si>
  <si>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</si>
  <si>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</si>
  <si>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</si>
  <si>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</si>
  <si>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</si>
  <si>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</si>
  <si>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</si>
  <si>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</si>
  <si>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</si>
  <si>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</si>
  <si>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</si>
  <si>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</si>
  <si>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</si>
  <si>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</si>
  <si>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</si>
  <si>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</si>
  <si>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</si>
  <si>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</si>
  <si>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</si>
  <si>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</si>
  <si>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</si>
  <si>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</si>
  <si>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</si>
  <si>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</si>
  <si>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</si>
  <si>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</si>
  <si>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</si>
  <si>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</si>
  <si>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</si>
  <si>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</si>
  <si>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</si>
  <si>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</si>
  <si>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</si>
  <si>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</si>
  <si>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</si>
  <si>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</si>
  <si>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</si>
  <si>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</si>
  <si>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</si>
  <si>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</si>
  <si>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</si>
  <si>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</si>
  <si>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</si>
  <si>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</si>
  <si>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</si>
  <si>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</si>
  <si>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</si>
  <si>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</si>
  <si>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</si>
  <si>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</si>
  <si>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</si>
  <si>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</si>
  <si>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</si>
  <si>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</si>
  <si>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</si>
  <si>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</si>
  <si>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</si>
  <si>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</si>
  <si>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</si>
  <si>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</si>
  <si>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</si>
  <si>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</si>
  <si>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</si>
  <si>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</si>
  <si>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</si>
  <si>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</si>
  <si>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</si>
  <si>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</si>
  <si>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</si>
  <si>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</si>
  <si>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</si>
  <si>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</si>
  <si>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</si>
  <si>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</si>
  <si>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</si>
  <si>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</si>
  <si>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</si>
  <si>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</si>
  <si>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</si>
  <si>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</si>
  <si>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</si>
  <si>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</si>
  <si>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</si>
  <si>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</si>
  <si>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</si>
  <si>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</si>
  <si>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</si>
  <si>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</si>
  <si>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</si>
  <si>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</si>
  <si>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</si>
  <si>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</si>
  <si>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</si>
  <si>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</si>
  <si>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</si>
  <si>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</si>
  <si>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</si>
  <si>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</si>
  <si>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</si>
  <si>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</si>
  <si>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</si>
  <si>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</si>
  <si>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</si>
  <si>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</si>
  <si>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</si>
  <si>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</si>
  <si>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</si>
  <si>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</si>
  <si>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</si>
  <si>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</si>
  <si>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</si>
  <si>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</si>
  <si>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</si>
  <si>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</si>
  <si>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</si>
  <si>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</si>
  <si>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</si>
  <si>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</si>
  <si>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</si>
  <si>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</si>
  <si>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</si>
  <si>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</si>
  <si>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</si>
  <si>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</si>
  <si>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</si>
  <si>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</si>
  <si>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</si>
  <si>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</si>
  <si>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</si>
  <si>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</si>
  <si>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</si>
  <si>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</si>
  <si>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</si>
  <si>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</si>
  <si>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</si>
  <si>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</si>
  <si>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</si>
  <si>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</si>
  <si>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</si>
  <si>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</si>
  <si>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</si>
  <si>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</si>
  <si>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</si>
  <si>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</si>
  <si>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</si>
  <si>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</si>
  <si>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</si>
  <si>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</si>
  <si>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</si>
  <si>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</si>
  <si>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</si>
  <si>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</si>
  <si>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</si>
  <si>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</si>
  <si>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</si>
  <si>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</si>
  <si>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</si>
  <si>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</si>
  <si>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</si>
  <si>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</si>
  <si>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</si>
  <si>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</si>
  <si>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</si>
  <si>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</si>
  <si>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</si>
  <si>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</si>
  <si>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</si>
  <si>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</si>
  <si>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</si>
  <si>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</si>
  <si>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</si>
  <si>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</si>
  <si>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</si>
  <si>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</si>
  <si>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</si>
  <si>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</si>
  <si>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</si>
  <si>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</si>
  <si>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</si>
  <si>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</si>
  <si>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</si>
  <si>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</si>
  <si>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</si>
  <si>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</si>
  <si>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</si>
  <si>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</si>
  <si>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</si>
  <si>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</si>
  <si>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</si>
  <si>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</si>
  <si>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</si>
  <si>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</si>
  <si>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</si>
  <si>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</si>
  <si>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</si>
  <si>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</si>
  <si>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</si>
  <si>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</si>
  <si>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</si>
  <si>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</si>
  <si>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</si>
  <si>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</si>
  <si>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</si>
  <si>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</si>
  <si>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</si>
  <si>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</si>
  <si>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</si>
  <si>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</si>
  <si>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</si>
  <si>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</si>
  <si>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</si>
  <si>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</si>
  <si>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</si>
  <si>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</si>
  <si>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</si>
  <si>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</si>
  <si>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</si>
  <si>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</si>
  <si>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</si>
  <si>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</si>
  <si>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</si>
  <si>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</si>
  <si>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</si>
  <si>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</si>
  <si>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</si>
  <si>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</si>
  <si>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</si>
  <si>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</si>
  <si>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</si>
  <si>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</si>
  <si>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</si>
  <si>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</si>
  <si>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</si>
  <si>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</si>
  <si>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</si>
  <si>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</si>
  <si>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</si>
  <si>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</si>
  <si>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</si>
  <si>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</si>
  <si>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</si>
  <si>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</si>
  <si>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</si>
  <si>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</si>
  <si>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</si>
  <si>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</si>
  <si>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</si>
  <si>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</si>
  <si>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</si>
  <si>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</si>
  <si>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</si>
  <si>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</si>
  <si>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</si>
  <si>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</si>
  <si>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</si>
  <si>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</si>
  <si>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</si>
  <si>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</si>
  <si>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</si>
  <si>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</si>
  <si>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</si>
  <si>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</si>
  <si>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</si>
  <si>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</si>
  <si>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</si>
  <si>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</si>
  <si>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</si>
  <si>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</si>
  <si>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</si>
  <si>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</si>
  <si>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</si>
  <si>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</si>
  <si>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</si>
  <si>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</si>
  <si>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</si>
  <si>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</si>
  <si>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</si>
  <si>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</si>
  <si>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</si>
  <si>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</si>
  <si>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</si>
  <si>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</si>
  <si>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</si>
  <si>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</si>
  <si>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</si>
  <si>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</si>
  <si>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</si>
  <si>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</si>
  <si>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</si>
  <si>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</si>
  <si>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</si>
  <si>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</si>
  <si>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</si>
  <si>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</si>
  <si>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</si>
  <si>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</si>
  <si>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</si>
  <si>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</si>
  <si>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</si>
  <si>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</si>
  <si>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</si>
  <si>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</si>
  <si>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</si>
  <si>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</si>
  <si>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</si>
  <si>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</si>
  <si>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</si>
  <si>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</si>
  <si>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</si>
  <si>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</si>
  <si>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</si>
  <si>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</si>
  <si>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</si>
  <si>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</si>
  <si>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</si>
  <si>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</si>
  <si>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</si>
  <si>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</si>
  <si>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</si>
  <si>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</si>
  <si>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</si>
  <si>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</si>
  <si>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</si>
  <si>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</si>
  <si>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</si>
  <si>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</si>
  <si>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</si>
  <si>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</si>
  <si>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</si>
  <si>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</si>
  <si>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</si>
  <si>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</si>
  <si>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</si>
  <si>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</si>
  <si>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</si>
  <si>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</si>
  <si>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</si>
  <si>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</si>
  <si>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</si>
  <si>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</si>
  <si>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</si>
  <si>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</si>
  <si>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</si>
  <si>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</si>
  <si>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</si>
  <si>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</si>
  <si>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</si>
  <si>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</si>
  <si>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</si>
  <si>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</si>
  <si>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</si>
  <si>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</si>
  <si>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</si>
  <si>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</si>
  <si>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</si>
  <si>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</si>
  <si>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</si>
  <si>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</si>
  <si>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</si>
  <si>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</si>
  <si>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</si>
  <si>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</si>
  <si>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</si>
  <si>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</si>
  <si>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</si>
  <si>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</si>
  <si>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</si>
  <si>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</si>
  <si>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</si>
  <si>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</si>
  <si>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</si>
  <si>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</si>
  <si>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</si>
  <si>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</si>
  <si>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</si>
  <si>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</si>
  <si>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</si>
  <si>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</si>
  <si>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</si>
  <si>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</si>
  <si>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</si>
  <si>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</si>
  <si>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</si>
  <si>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</si>
  <si>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</si>
  <si>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</si>
  <si>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</si>
  <si>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</si>
  <si>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</si>
  <si>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</si>
  <si>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</si>
  <si>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</si>
  <si>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</si>
  <si>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</si>
  <si>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</si>
  <si>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</si>
  <si>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</si>
  <si>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</si>
  <si>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</si>
  <si>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</si>
  <si>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</si>
  <si>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</si>
  <si>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</si>
  <si>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</si>
  <si>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</si>
  <si>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</si>
  <si>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</si>
  <si>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</si>
  <si>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</si>
  <si>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</si>
  <si>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</si>
  <si>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</si>
  <si>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</si>
  <si>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</si>
  <si>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</si>
  <si>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</si>
  <si>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</si>
  <si>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</si>
  <si>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</si>
  <si>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</si>
  <si>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</si>
  <si>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</si>
  <si>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</si>
  <si>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</si>
  <si>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</si>
  <si>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</si>
  <si>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</si>
  <si>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</si>
  <si>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</si>
  <si>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</si>
  <si>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</si>
  <si>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</si>
  <si>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</si>
  <si>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</si>
  <si>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</si>
  <si>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</si>
  <si>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</si>
  <si>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</si>
  <si>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</si>
  <si>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</si>
  <si>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</si>
  <si>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</si>
  <si>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</si>
  <si>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</si>
  <si>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</si>
  <si>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</si>
  <si>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</si>
  <si>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</si>
  <si>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</si>
  <si>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</si>
  <si>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</si>
  <si>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</si>
  <si>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</si>
  <si>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</si>
  <si>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</si>
  <si>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</si>
  <si>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</si>
  <si>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</si>
  <si>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</si>
  <si>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</si>
  <si>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</si>
  <si>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</si>
  <si>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</si>
  <si>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</si>
  <si>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</si>
  <si>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</si>
  <si>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</si>
  <si>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</si>
  <si>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</si>
  <si>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</si>
  <si>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</si>
  <si>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</si>
  <si>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</si>
  <si>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</si>
  <si>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</si>
  <si>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</si>
  <si>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</si>
  <si>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</si>
  <si>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</si>
  <si>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</si>
  <si>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</si>
  <si>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</si>
  <si>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</si>
  <si>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</si>
  <si>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</si>
  <si>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</si>
  <si>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</si>
  <si>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</si>
  <si>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</si>
  <si>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</si>
  <si>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</si>
  <si>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</si>
  <si>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</si>
  <si>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</si>
  <si>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</si>
  <si>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</si>
  <si>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</si>
  <si>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</si>
  <si>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</si>
  <si>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</si>
  <si>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</si>
  <si>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</si>
  <si>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</si>
  <si>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</si>
  <si>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</si>
  <si>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</si>
  <si>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</si>
  <si>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</si>
  <si>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</si>
  <si>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</si>
  <si>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</si>
  <si>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</si>
  <si>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</si>
  <si>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</si>
  <si>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</si>
  <si>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</si>
  <si>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</si>
  <si>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</si>
  <si>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</si>
  <si>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</si>
  <si>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</si>
  <si>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</si>
  <si>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</si>
  <si>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</si>
  <si>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</si>
  <si>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</si>
  <si>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</si>
  <si>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</si>
  <si>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</si>
  <si>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</si>
  <si>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</si>
  <si>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</si>
  <si>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</si>
  <si>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</si>
  <si>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</si>
  <si>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</si>
  <si>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</si>
  <si>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</si>
  <si>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</si>
  <si>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</si>
  <si>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</si>
  <si>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</si>
  <si>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</si>
  <si>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</si>
  <si>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</si>
  <si>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</si>
  <si>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</si>
  <si>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</si>
  <si>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</si>
  <si>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</si>
  <si>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</si>
  <si>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</si>
  <si>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</si>
  <si>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</si>
  <si>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</si>
  <si>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</si>
  <si>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</si>
  <si>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</si>
  <si>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</si>
  <si>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</si>
  <si>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</si>
  <si>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</si>
  <si>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</si>
  <si>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</si>
  <si>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</si>
  <si>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</si>
  <si>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</si>
  <si>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</si>
  <si>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</si>
  <si>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</si>
  <si>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</si>
  <si>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</si>
  <si>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</si>
  <si>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</si>
  <si>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</si>
  <si>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</si>
  <si>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</si>
  <si>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</si>
  <si>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</si>
  <si>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</si>
  <si>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</si>
  <si>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</si>
  <si>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</si>
  <si>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</si>
  <si>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</si>
  <si>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</si>
  <si>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</si>
  <si>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</si>
  <si>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</si>
  <si>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</si>
  <si>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</si>
  <si>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</si>
  <si>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</si>
  <si>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</si>
  <si>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</si>
  <si>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</si>
  <si>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</si>
  <si>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</si>
  <si>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</si>
  <si>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</si>
  <si>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</si>
  <si>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</si>
  <si>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</si>
  <si>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</si>
  <si>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</si>
  <si>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</si>
  <si>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</si>
  <si>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</si>
  <si>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</si>
  <si>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</si>
  <si>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</si>
  <si>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</si>
  <si>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</si>
  <si>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</si>
  <si>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</si>
  <si>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</si>
  <si>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</si>
  <si>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</si>
  <si>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</si>
  <si>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</si>
  <si>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</si>
  <si>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</si>
  <si>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</si>
  <si>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</si>
  <si>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</si>
  <si>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</si>
  <si>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</si>
  <si>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</si>
  <si>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</si>
  <si>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</si>
  <si>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</si>
  <si>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</si>
  <si>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</si>
  <si>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</si>
  <si>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</si>
  <si>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</si>
  <si>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</si>
  <si>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</si>
  <si>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</si>
  <si>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</si>
  <si>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</si>
  <si>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</si>
  <si>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</si>
  <si>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</si>
  <si>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</si>
  <si>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</si>
  <si>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</si>
  <si>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</si>
  <si>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</si>
  <si>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</si>
  <si>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</si>
  <si>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</si>
  <si>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</si>
  <si>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</si>
  <si>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</si>
  <si>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</si>
  <si>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</si>
  <si>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</si>
  <si>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</si>
  <si>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</si>
  <si>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</si>
  <si>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</si>
  <si>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</si>
  <si>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</si>
  <si>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</si>
  <si>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</si>
  <si>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</si>
  <si>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</si>
  <si>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</si>
  <si>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</si>
  <si>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</si>
  <si>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</si>
  <si>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</si>
  <si>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</si>
  <si>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</si>
  <si>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</si>
  <si>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</si>
  <si>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</si>
  <si>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</si>
  <si>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</si>
  <si>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</si>
  <si>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</si>
  <si>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</si>
  <si>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</si>
  <si>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</si>
  <si>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</si>
  <si>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</si>
  <si>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</si>
  <si>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</si>
  <si>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</si>
  <si>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</si>
  <si>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</si>
  <si>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</si>
  <si>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</si>
  <si>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</si>
  <si>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</si>
  <si>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</si>
  <si>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</si>
  <si>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</si>
  <si>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</si>
  <si>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</si>
  <si>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</si>
  <si>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</si>
  <si>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</si>
  <si>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</si>
  <si>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</si>
  <si>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</si>
  <si>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</si>
  <si>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</si>
  <si>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</si>
  <si>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</si>
  <si>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</si>
  <si>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</si>
  <si>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</si>
  <si>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</si>
  <si>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</si>
  <si>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</si>
  <si>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</si>
  <si>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</si>
  <si>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</si>
  <si>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</si>
  <si>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</si>
  <si>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</si>
  <si>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</si>
  <si>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</si>
  <si>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</si>
  <si>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</si>
  <si>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</si>
  <si>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</si>
  <si>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</si>
  <si>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</si>
  <si>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</si>
  <si>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</si>
  <si>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</si>
  <si>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</si>
  <si>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</si>
  <si>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</si>
  <si>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</si>
  <si>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</si>
  <si>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</si>
  <si>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</si>
  <si>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</si>
  <si>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</si>
  <si>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</si>
  <si>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</si>
  <si>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</si>
  <si>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</si>
  <si>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</si>
  <si>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</si>
  <si>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</si>
  <si>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</si>
  <si>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</si>
  <si>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</si>
  <si>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</si>
  <si>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</si>
  <si>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</si>
  <si>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</si>
  <si>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</si>
  <si>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</si>
  <si>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</si>
  <si>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</si>
  <si>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</si>
  <si>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</si>
  <si>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</si>
  <si>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</si>
  <si>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</si>
  <si>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</si>
  <si>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</si>
  <si>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</si>
  <si>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</si>
  <si>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</si>
  <si>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</si>
  <si>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</si>
  <si>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</si>
  <si>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</si>
  <si>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</si>
  <si>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</si>
  <si>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</si>
  <si>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</si>
  <si>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</si>
  <si>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</si>
  <si>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</si>
  <si>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</si>
  <si>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</si>
  <si>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</si>
  <si>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</si>
  <si>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</si>
  <si>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</si>
  <si>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</si>
  <si>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</si>
  <si>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</si>
  <si>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</si>
  <si>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</si>
  <si>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</si>
  <si>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</si>
  <si>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</si>
  <si>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</si>
  <si>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</si>
  <si>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</si>
  <si>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</si>
  <si>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</si>
  <si>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</si>
  <si>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</si>
  <si>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</si>
  <si>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</si>
  <si>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</si>
  <si>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</si>
  <si>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</si>
  <si>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</si>
  <si>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</si>
  <si>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</si>
  <si>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</si>
  <si>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</si>
  <si>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</si>
  <si>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</si>
  <si>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</si>
  <si>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</si>
  <si>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</si>
  <si>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</si>
  <si>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</si>
  <si>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</si>
  <si>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</si>
  <si>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</si>
  <si>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</si>
  <si>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</si>
  <si>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</si>
  <si>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</si>
  <si>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</si>
  <si>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</si>
  <si>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</si>
  <si>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</si>
  <si>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</si>
  <si>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</si>
  <si>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</si>
  <si>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</si>
  <si>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</si>
  <si>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</si>
  <si>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</si>
  <si>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</si>
  <si>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</si>
  <si>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</si>
  <si>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</si>
  <si>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</si>
  <si>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</si>
  <si>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</si>
  <si>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</si>
  <si>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</si>
  <si>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</si>
  <si>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</si>
  <si>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</si>
  <si>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</si>
  <si>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</si>
  <si>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</si>
  <si>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</si>
  <si>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</si>
  <si>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</si>
  <si>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</si>
  <si>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</si>
  <si>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</si>
  <si>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</si>
  <si>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</si>
  <si>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</si>
  <si>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</si>
  <si>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</si>
  <si>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</si>
  <si>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</si>
  <si>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</si>
  <si>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</si>
  <si>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</si>
  <si>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</si>
  <si>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</si>
  <si>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</si>
  <si>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</si>
  <si>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</si>
  <si>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</si>
  <si>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</si>
  <si>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</si>
  <si>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</si>
  <si>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</si>
  <si>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</si>
  <si>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</si>
  <si>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</si>
  <si>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</si>
  <si>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</si>
  <si>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</si>
  <si>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</si>
  <si>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</si>
  <si>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</si>
  <si>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</si>
  <si>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</si>
  <si>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</si>
  <si>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</si>
  <si>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</si>
  <si>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</si>
  <si>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</si>
  <si>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</si>
  <si>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</si>
  <si>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</si>
  <si>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</si>
  <si>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</si>
  <si>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</si>
  <si>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</si>
  <si>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</si>
  <si>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</si>
  <si>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</si>
  <si>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</si>
  <si>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</si>
  <si>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</si>
  <si>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</si>
  <si>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</si>
  <si>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</si>
  <si>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</si>
  <si>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</si>
  <si>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</si>
  <si>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</si>
  <si>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</si>
  <si>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</si>
  <si>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</si>
  <si>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</si>
  <si>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</si>
  <si>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</si>
  <si>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</si>
  <si>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</si>
  <si>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</si>
  <si>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</si>
  <si>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</si>
  <si>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</si>
  <si>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</si>
  <si>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</si>
  <si>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</si>
  <si>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</si>
  <si>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</si>
  <si>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</si>
  <si>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</si>
  <si>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</si>
  <si>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</si>
  <si>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</si>
  <si>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</si>
  <si>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</si>
  <si>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</si>
  <si>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</si>
  <si>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</si>
  <si>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</si>
  <si>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</si>
  <si>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</si>
  <si>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</si>
  <si>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</si>
  <si>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</si>
  <si>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</si>
  <si>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</si>
  <si>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</si>
  <si>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</si>
  <si>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</si>
  <si>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</si>
  <si>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</si>
  <si>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</si>
  <si>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</si>
  <si>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</si>
  <si>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</si>
  <si>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</si>
  <si>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</si>
  <si>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</si>
  <si>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</si>
  <si>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</si>
  <si>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</si>
  <si>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</si>
  <si>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</si>
  <si>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</si>
  <si>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</si>
  <si>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</si>
  <si>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</si>
  <si>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</si>
  <si>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</si>
  <si>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</si>
  <si>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</si>
  <si>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</si>
  <si>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</si>
  <si>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</si>
  <si>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</si>
  <si>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</si>
  <si>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</si>
  <si>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</si>
  <si>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</si>
  <si>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</si>
  <si>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</si>
  <si>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</si>
  <si>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</si>
  <si>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</si>
  <si>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</si>
  <si>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</si>
  <si>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</si>
  <si>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</si>
  <si>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</si>
  <si>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</si>
  <si>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</si>
  <si>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</si>
  <si>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</si>
  <si>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</si>
  <si>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</si>
  <si>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</si>
  <si>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</si>
  <si>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</si>
  <si>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</si>
  <si>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</si>
  <si>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</si>
  <si>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</si>
  <si>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</si>
  <si>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</si>
  <si>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</si>
  <si>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</si>
  <si>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</si>
  <si>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</si>
  <si>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</si>
  <si>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</si>
  <si>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</si>
  <si>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</si>
  <si>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</si>
  <si>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</si>
  <si>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</si>
  <si>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</si>
  <si>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</si>
  <si>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</si>
  <si>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</si>
  <si>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</si>
  <si>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</si>
  <si>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</si>
  <si>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</si>
  <si>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</si>
  <si>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</si>
  <si>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</si>
  <si>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</si>
  <si>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</si>
  <si>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</si>
  <si>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</si>
  <si>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</si>
  <si>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</si>
  <si>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</si>
  <si>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</si>
  <si>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</si>
  <si>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</si>
  <si>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</si>
  <si>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</si>
  <si>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</si>
  <si>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</si>
  <si>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</si>
  <si>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</si>
  <si>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</si>
  <si>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</si>
  <si>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</si>
  <si>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</si>
  <si>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</si>
  <si>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</si>
  <si>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</si>
  <si>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</si>
  <si>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</si>
  <si>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</si>
  <si>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</si>
  <si>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</si>
  <si>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</si>
  <si>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</si>
  <si>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</si>
  <si>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</si>
  <si>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</si>
  <si>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</si>
  <si>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</si>
  <si>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</si>
  <si>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</si>
  <si>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</si>
  <si>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</si>
  <si>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</si>
  <si>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</si>
  <si>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</si>
  <si>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</si>
  <si>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</si>
  <si>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</si>
  <si>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</si>
  <si>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</si>
  <si>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</si>
  <si>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</si>
  <si>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</si>
  <si>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</si>
  <si>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</si>
  <si>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</si>
  <si>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</si>
  <si>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</si>
  <si>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</si>
  <si>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</si>
  <si>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</si>
  <si>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</si>
  <si>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</si>
  <si>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</si>
  <si>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</si>
  <si>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</si>
  <si>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</si>
  <si>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</si>
  <si>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</si>
  <si>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</si>
  <si>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</si>
  <si>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</si>
  <si>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</si>
  <si>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</si>
  <si>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</si>
  <si>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</si>
  <si>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</si>
  <si>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</si>
  <si>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</si>
  <si>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</si>
  <si>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</si>
  <si>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</si>
  <si>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</si>
  <si>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</si>
  <si>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</si>
  <si>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</si>
  <si>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</si>
  <si>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</si>
  <si>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</si>
  <si>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</si>
  <si>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</si>
  <si>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</si>
  <si>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</si>
  <si>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</si>
  <si>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</si>
  <si>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</si>
  <si>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</si>
  <si>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</si>
  <si>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</si>
  <si>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</si>
  <si>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</si>
  <si>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</si>
  <si>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</si>
  <si>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</si>
  <si>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</si>
  <si>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</si>
  <si>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</si>
  <si>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</si>
  <si>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</si>
  <si>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</si>
  <si>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</si>
  <si>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</si>
  <si>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</si>
  <si>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</si>
  <si>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</si>
  <si>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</si>
  <si>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</si>
  <si>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</si>
  <si>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</si>
  <si>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</si>
  <si>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</si>
  <si>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</si>
  <si>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</si>
  <si>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</si>
  <si>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</si>
  <si>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</si>
  <si>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</si>
  <si>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</si>
  <si>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</si>
  <si>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</si>
  <si>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</si>
  <si>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</si>
  <si>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</si>
  <si>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</si>
  <si>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</si>
  <si>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</si>
  <si>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</si>
  <si>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</si>
  <si>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</si>
  <si>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</si>
  <si>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</si>
  <si>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</si>
  <si>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</si>
  <si>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</si>
  <si>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</si>
  <si>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</si>
  <si>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</si>
  <si>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</si>
  <si>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</si>
  <si>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</si>
  <si>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</si>
  <si>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</si>
  <si>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</si>
  <si>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</si>
  <si>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</si>
  <si>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</si>
  <si>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</si>
  <si>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</si>
  <si>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</si>
  <si>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</si>
  <si>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</si>
  <si>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</si>
  <si>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</si>
  <si>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</si>
  <si>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</si>
  <si>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</si>
  <si>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</si>
  <si>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</si>
  <si>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</si>
  <si>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</si>
  <si>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</si>
  <si>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</si>
  <si>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</si>
  <si>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</si>
  <si>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</si>
  <si>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</si>
  <si>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</si>
  <si>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</si>
  <si>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</si>
  <si>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</si>
  <si>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</si>
  <si>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</si>
  <si>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</si>
  <si>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</si>
  <si>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</si>
  <si>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</si>
  <si>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</si>
  <si>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</si>
  <si>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</si>
  <si>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</si>
  <si>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</si>
  <si>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</si>
  <si>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</si>
  <si>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</si>
  <si>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</si>
  <si>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</si>
  <si>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</si>
  <si>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</si>
  <si>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</si>
  <si>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</si>
  <si>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</si>
  <si>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</si>
  <si>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</si>
  <si>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</si>
  <si>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</si>
  <si>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</si>
  <si>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</si>
  <si>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</si>
  <si>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</si>
  <si>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</si>
  <si>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</si>
  <si>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</si>
  <si>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</si>
  <si>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</si>
  <si>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</si>
  <si>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</si>
  <si>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</si>
  <si>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</si>
  <si>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</si>
  <si>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</si>
  <si>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</si>
  <si>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</si>
  <si>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</si>
  <si>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</si>
  <si>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</si>
  <si>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</si>
  <si>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</si>
  <si>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</si>
  <si>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</si>
  <si>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</si>
  <si>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</si>
  <si>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</si>
  <si>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</si>
  <si>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</si>
  <si>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</si>
  <si>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</si>
  <si>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</si>
  <si>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</si>
  <si>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</si>
  <si>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</si>
  <si>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</si>
  <si>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</si>
  <si>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</si>
  <si>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</si>
  <si>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</si>
  <si>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</si>
  <si>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</si>
  <si>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</si>
  <si>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</si>
  <si>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</si>
  <si>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</si>
  <si>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</si>
  <si>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</si>
  <si>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</si>
  <si>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</si>
  <si>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</si>
  <si>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</si>
  <si>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</si>
  <si>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</si>
  <si>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</si>
  <si>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</si>
  <si>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</si>
  <si>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</si>
  <si>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</si>
  <si>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</si>
  <si>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</si>
  <si>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</si>
  <si>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</si>
  <si>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</si>
  <si>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</si>
  <si>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</si>
  <si>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</si>
  <si>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</si>
  <si>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</si>
  <si>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</si>
  <si>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</si>
  <si>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</si>
  <si>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</si>
  <si>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</si>
  <si>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</si>
  <si>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</si>
  <si>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</si>
  <si>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</si>
  <si>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</si>
  <si>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</si>
  <si>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</si>
  <si>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</si>
  <si>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</si>
  <si>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</si>
  <si>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</si>
  <si>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</si>
  <si>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</si>
  <si>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</si>
  <si>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</si>
  <si>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</si>
  <si>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</si>
  <si>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</si>
  <si>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</si>
  <si>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</si>
  <si>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</si>
  <si>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</si>
  <si>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</si>
  <si>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</si>
  <si>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</si>
  <si>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</si>
  <si>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</si>
  <si>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</si>
  <si>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</si>
  <si>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</si>
  <si>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</si>
  <si>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</si>
  <si>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</si>
  <si>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</si>
  <si>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</si>
  <si>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</si>
  <si>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</si>
  <si>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</si>
  <si>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</si>
  <si>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</si>
  <si>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</si>
  <si>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</si>
  <si>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</si>
  <si>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</si>
  <si>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</si>
  <si>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</si>
  <si>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</si>
  <si>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</si>
  <si>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</si>
  <si>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</si>
  <si>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</si>
  <si>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</si>
  <si>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</si>
  <si>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</si>
  <si>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</si>
  <si>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</si>
  <si>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</si>
  <si>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</si>
  <si>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</si>
  <si>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</si>
  <si>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</si>
  <si>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</si>
  <si>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</si>
  <si>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</si>
  <si>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</si>
  <si>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</si>
  <si>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</si>
  <si>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</si>
  <si>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</si>
  <si>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</si>
  <si>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</si>
  <si>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</si>
  <si>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</si>
  <si>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</si>
  <si>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</si>
  <si>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</si>
  <si>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</si>
  <si>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</si>
  <si>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</si>
  <si>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</si>
  <si>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</si>
  <si>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</si>
  <si>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</si>
  <si>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</si>
  <si>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</si>
  <si>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</si>
  <si>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</si>
  <si>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</si>
  <si>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</si>
  <si>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</si>
  <si>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</si>
  <si>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</si>
  <si>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</si>
  <si>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</si>
  <si>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</si>
  <si>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</si>
  <si>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</si>
  <si>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</si>
  <si>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</si>
  <si>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</si>
  <si>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</si>
  <si>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</si>
  <si>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</si>
  <si>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</si>
  <si>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</si>
  <si>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</si>
  <si>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</si>
  <si>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</si>
  <si>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</si>
  <si>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</si>
  <si>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</si>
  <si>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</si>
  <si>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</si>
  <si>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</si>
  <si>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</si>
  <si>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</si>
  <si>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</si>
  <si>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</si>
  <si>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</si>
  <si>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</si>
  <si>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</si>
  <si>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</si>
  <si>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</si>
  <si>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</si>
  <si>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</si>
  <si>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</si>
  <si>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</si>
  <si>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</si>
  <si>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</si>
  <si>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</si>
  <si>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</si>
  <si>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</si>
  <si>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</si>
  <si>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</si>
  <si>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</si>
  <si>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</si>
  <si>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</si>
  <si>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</si>
  <si>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</si>
  <si>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</si>
  <si>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</si>
  <si>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</si>
  <si>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</si>
  <si>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</si>
  <si>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</si>
  <si>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</si>
  <si>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</si>
  <si>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</si>
  <si>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</si>
  <si>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</si>
  <si>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</si>
  <si>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</si>
  <si>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</si>
  <si>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</si>
  <si>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</si>
  <si>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</si>
  <si>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</si>
  <si>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</si>
  <si>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</si>
  <si>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</si>
  <si>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</si>
  <si>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</si>
  <si>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</si>
  <si>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</si>
  <si>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</si>
  <si>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</si>
  <si>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</si>
  <si>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</si>
  <si>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</si>
  <si>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</si>
  <si>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</si>
  <si>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</si>
  <si>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</si>
  <si>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</si>
  <si>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</si>
  <si>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</si>
  <si>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</si>
  <si>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</si>
  <si>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</si>
  <si>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</si>
  <si>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</si>
  <si>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</si>
  <si>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</si>
  <si>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</si>
  <si>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</si>
  <si>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</si>
  <si>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</si>
  <si>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</si>
  <si>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</si>
  <si>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</si>
  <si>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</si>
  <si>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</si>
  <si>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</si>
  <si>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</si>
  <si>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</si>
  <si>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</si>
  <si>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</si>
  <si>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</si>
  <si>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</si>
  <si>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</si>
  <si>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</si>
  <si>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</si>
  <si>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</si>
  <si>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</si>
  <si>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</si>
  <si>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</si>
  <si>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</si>
  <si>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</si>
  <si>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</si>
  <si>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</si>
  <si>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</si>
  <si>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</si>
  <si>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</si>
  <si>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</si>
  <si>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</si>
  <si>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</si>
  <si>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</si>
  <si>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</si>
  <si>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</si>
  <si>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</si>
  <si>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</si>
  <si>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</si>
  <si>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</si>
  <si>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</si>
  <si>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</si>
  <si>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</si>
  <si>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</si>
  <si>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</si>
  <si>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</si>
  <si>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</si>
  <si>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</si>
  <si>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</si>
  <si>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</si>
  <si>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</si>
  <si>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</si>
  <si>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</si>
  <si>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</si>
  <si>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</si>
  <si>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</si>
  <si>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</si>
  <si>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</si>
  <si>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</si>
  <si>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</si>
  <si>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</si>
  <si>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</si>
  <si>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</si>
  <si>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</si>
  <si>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</si>
  <si>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</si>
  <si>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</si>
  <si>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</si>
  <si>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</si>
  <si>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</si>
  <si>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</si>
  <si>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</si>
  <si>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</si>
  <si>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</si>
  <si>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</si>
  <si>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</si>
  <si>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</si>
  <si>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</si>
  <si>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</si>
  <si>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</si>
  <si>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</si>
  <si>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</si>
  <si>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</si>
  <si>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</si>
  <si>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</si>
  <si>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</si>
  <si>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</si>
  <si>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</si>
  <si>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</si>
  <si>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</si>
  <si>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</si>
  <si>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</si>
  <si>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</si>
  <si>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</si>
  <si>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</si>
  <si>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</si>
  <si>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</si>
  <si>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</si>
  <si>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</si>
  <si>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</si>
  <si>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</si>
  <si>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</si>
  <si>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</si>
  <si>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</si>
  <si>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</si>
  <si>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</si>
  <si>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</si>
  <si>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</si>
  <si>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</si>
  <si>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</si>
  <si>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</si>
  <si>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</si>
  <si>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</si>
  <si>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</si>
  <si>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</si>
  <si>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</si>
  <si>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</si>
  <si>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</si>
  <si>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</si>
  <si>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</si>
  <si>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</si>
  <si>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</si>
  <si>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</si>
  <si>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</si>
  <si>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</si>
  <si>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</si>
  <si>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</si>
  <si>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</si>
  <si>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</si>
  <si>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</si>
  <si>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</si>
  <si>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</si>
  <si>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</si>
  <si>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</si>
  <si>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</si>
  <si>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</si>
  <si>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</si>
  <si>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</si>
  <si>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</si>
  <si>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</si>
  <si>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</si>
  <si>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</si>
  <si>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</si>
  <si>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</si>
  <si>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</si>
  <si>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</si>
  <si>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</si>
  <si>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</si>
  <si>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</si>
  <si>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</si>
  <si>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</si>
  <si>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</si>
  <si>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</si>
  <si>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</si>
  <si>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</si>
  <si>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</si>
  <si>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</si>
  <si>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</si>
  <si>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</si>
  <si>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</si>
  <si>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</si>
  <si>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</si>
  <si>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</si>
  <si>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</si>
  <si>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</si>
  <si>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</si>
  <si>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</si>
  <si>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</si>
  <si>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</si>
  <si>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</si>
  <si>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</si>
  <si>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</si>
  <si>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</si>
  <si>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</si>
  <si>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</si>
  <si>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</si>
  <si>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</si>
  <si>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</si>
  <si>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</si>
  <si>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</si>
  <si>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</si>
  <si>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</si>
  <si>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</si>
  <si>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</si>
  <si>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</si>
  <si>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</si>
  <si>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</si>
  <si>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</si>
  <si>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</si>
  <si>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</si>
  <si>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</si>
  <si>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</si>
  <si>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</si>
  <si>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</si>
  <si>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</si>
  <si>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</si>
  <si>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</si>
  <si>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</si>
  <si>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</si>
  <si>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</si>
  <si>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</si>
  <si>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</si>
  <si>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</si>
  <si>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</si>
  <si>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</si>
  <si>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</si>
  <si>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</si>
  <si>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</si>
  <si>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</si>
  <si>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</si>
  <si>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</si>
  <si>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</si>
  <si>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</si>
  <si>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</si>
  <si>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</si>
  <si>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</si>
  <si>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</si>
  <si>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</si>
  <si>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</si>
  <si>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</si>
  <si>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</si>
  <si>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</si>
  <si>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</si>
  <si>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</si>
  <si>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</si>
  <si>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</si>
  <si>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</si>
  <si>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</si>
  <si>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</si>
  <si>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</si>
  <si>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</si>
  <si>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</si>
  <si>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</si>
  <si>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</si>
  <si>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</si>
  <si>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</si>
  <si>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</si>
  <si>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</si>
  <si>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</si>
  <si>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</si>
  <si>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</si>
  <si>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</si>
  <si>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</si>
  <si>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</si>
  <si>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</si>
  <si>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</si>
  <si>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</si>
  <si>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</si>
  <si>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</si>
  <si>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</si>
  <si>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</si>
  <si>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</si>
  <si>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</si>
  <si>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</si>
  <si>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</si>
  <si>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</si>
  <si>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</si>
  <si>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</si>
  <si>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</si>
  <si>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</si>
  <si>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</si>
  <si>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</si>
  <si>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</si>
  <si>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</si>
  <si>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</si>
  <si>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</si>
  <si>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</si>
  <si>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</si>
  <si>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</si>
  <si>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</si>
  <si>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</si>
  <si>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</si>
  <si>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</si>
  <si>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</si>
  <si>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</si>
  <si>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</si>
  <si>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</si>
  <si>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</si>
  <si>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</si>
  <si>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</si>
  <si>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</si>
  <si>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</si>
  <si>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</si>
  <si>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</si>
  <si>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</si>
  <si>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</si>
  <si>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</si>
  <si>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</si>
  <si>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</si>
  <si>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</si>
  <si>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</si>
  <si>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</si>
  <si>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</si>
  <si>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</si>
  <si>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</si>
  <si>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</si>
  <si>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</si>
  <si>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</si>
  <si>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</si>
  <si>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</si>
  <si>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</si>
  <si>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</si>
  <si>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</si>
  <si>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</si>
  <si>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</si>
  <si>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</si>
  <si>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</si>
  <si>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</si>
  <si>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</si>
  <si>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</si>
  <si>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</si>
  <si>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</si>
  <si>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</si>
  <si>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</si>
  <si>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</si>
  <si>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</si>
  <si>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</si>
  <si>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</si>
  <si>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</si>
  <si>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</si>
  <si>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</si>
  <si>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</si>
  <si>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</si>
  <si>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</si>
  <si>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</si>
  <si>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</si>
  <si>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</si>
  <si>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</si>
  <si>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</si>
  <si>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</si>
  <si>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</si>
  <si>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</si>
  <si>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</si>
  <si>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</si>
  <si>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</si>
  <si>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</si>
  <si>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</si>
  <si>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</si>
  <si>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</si>
  <si>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</si>
  <si>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</si>
  <si>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</si>
  <si>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</si>
  <si>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</si>
  <si>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</si>
  <si>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</si>
  <si>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</si>
  <si>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</si>
  <si>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</si>
  <si>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</si>
  <si>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</si>
  <si>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</si>
  <si>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</si>
  <si>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</si>
  <si>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</si>
  <si>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</si>
  <si>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</si>
  <si>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</si>
  <si>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</si>
  <si>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</si>
  <si>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</si>
  <si>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</si>
  <si>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</si>
  <si>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</si>
  <si>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</si>
  <si>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</si>
  <si>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</si>
  <si>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</si>
  <si>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</si>
  <si>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</si>
  <si>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</si>
  <si>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</si>
  <si>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</si>
  <si>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</si>
  <si>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</si>
  <si>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</si>
  <si>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</si>
  <si>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</si>
  <si>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</si>
  <si>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</si>
  <si>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</si>
  <si>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</si>
  <si>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</si>
  <si>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</si>
  <si>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</si>
  <si>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</si>
  <si>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</si>
  <si>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</si>
  <si>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</si>
  <si>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</si>
  <si>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</si>
  <si>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</si>
  <si>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</si>
  <si>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</si>
  <si>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</si>
  <si>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</si>
  <si>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</si>
  <si>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</si>
  <si>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</si>
  <si>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</si>
  <si>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</si>
  <si>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</si>
  <si>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</si>
  <si>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</si>
  <si>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</si>
  <si>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</si>
  <si>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</si>
  <si>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</si>
  <si>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</si>
  <si>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</si>
  <si>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</si>
  <si>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</si>
  <si>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</si>
  <si>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</si>
  <si>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</si>
  <si>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</si>
  <si>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</si>
  <si>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</si>
  <si>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</si>
  <si>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</si>
  <si>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</si>
  <si>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</si>
  <si>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</si>
  <si>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</si>
  <si>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</si>
  <si>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</si>
  <si>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</si>
  <si>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</si>
  <si>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</si>
  <si>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</si>
  <si>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</si>
  <si>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</si>
  <si>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</si>
  <si>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</si>
  <si>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</si>
  <si>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</si>
  <si>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</si>
  <si>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</si>
  <si>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</si>
  <si>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</si>
  <si>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</si>
  <si>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</si>
  <si>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</si>
  <si>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</si>
  <si>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</si>
  <si>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</si>
  <si>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</si>
  <si>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</si>
  <si>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</si>
  <si>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</si>
  <si>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</si>
  <si>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</si>
  <si>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</si>
  <si>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</si>
  <si>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</si>
  <si>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</si>
  <si>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</si>
  <si>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</si>
  <si>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</si>
  <si>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</si>
  <si>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</si>
  <si>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</si>
  <si>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</si>
  <si>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</si>
  <si>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</si>
  <si>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</si>
  <si>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</si>
  <si>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</si>
  <si>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</si>
  <si>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</si>
  <si>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</si>
  <si>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</si>
  <si>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</si>
  <si>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</si>
  <si>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</si>
  <si>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</si>
  <si>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</si>
  <si>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</si>
  <si>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</si>
  <si>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</si>
  <si>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</si>
  <si>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</si>
  <si>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</si>
  <si>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</si>
  <si>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</si>
  <si>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</si>
  <si>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</si>
  <si>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</si>
  <si>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</si>
  <si>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</si>
  <si>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</si>
  <si>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</si>
  <si>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</si>
  <si>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</si>
  <si>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</si>
  <si>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</si>
  <si>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</si>
  <si>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</si>
  <si>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</si>
  <si>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</si>
  <si>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</si>
  <si>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</si>
  <si>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</si>
  <si>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</si>
  <si>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</si>
  <si>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</si>
  <si>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</si>
  <si>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</si>
  <si>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</si>
  <si>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</si>
  <si>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</si>
  <si>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</si>
  <si>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</si>
  <si>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</si>
  <si>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</si>
  <si>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</si>
  <si>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</si>
  <si>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</si>
  <si>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</si>
  <si>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</si>
  <si>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</si>
  <si>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</si>
  <si>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</si>
  <si>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</si>
  <si>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</si>
  <si>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</si>
  <si>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</si>
  <si>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</si>
  <si>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</si>
  <si>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</si>
  <si>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</si>
  <si>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</si>
  <si>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</si>
  <si>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</si>
  <si>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</si>
  <si>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</si>
  <si>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</si>
  <si>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</si>
  <si>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</si>
  <si>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</si>
  <si>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</si>
  <si>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</si>
  <si>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</si>
  <si>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</si>
  <si>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</si>
  <si>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</si>
  <si>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</si>
  <si>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</si>
  <si>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</si>
  <si>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</si>
  <si>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</si>
  <si>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</si>
  <si>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</si>
  <si>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</si>
  <si>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</si>
  <si>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</si>
  <si>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</si>
  <si>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</si>
  <si>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</si>
  <si>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</si>
  <si>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</si>
  <si>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</si>
  <si>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</si>
  <si>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</si>
  <si>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</si>
  <si>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</si>
  <si>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</si>
  <si>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</si>
  <si>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</si>
  <si>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</si>
  <si>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</si>
  <si>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</si>
  <si>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</si>
  <si>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</si>
  <si>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</si>
  <si>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</si>
  <si>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</si>
  <si>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</si>
  <si>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</si>
  <si>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</si>
  <si>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</si>
  <si>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</si>
  <si>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</si>
  <si>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</si>
  <si>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</si>
  <si>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</si>
  <si>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</si>
  <si>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</si>
  <si>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</si>
  <si>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</si>
  <si>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</si>
  <si>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</si>
  <si>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</si>
  <si>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</si>
  <si>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</si>
  <si>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</si>
  <si>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</si>
  <si>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</si>
  <si>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</si>
  <si>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</si>
  <si>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</si>
  <si>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</si>
  <si>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</si>
  <si>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</si>
  <si>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</si>
  <si>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</si>
  <si>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</si>
  <si>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</si>
  <si>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</si>
  <si>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</si>
  <si>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</si>
  <si>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</si>
  <si>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</si>
  <si>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</si>
  <si>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</si>
  <si>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</si>
  <si>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</si>
  <si>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</si>
  <si>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</si>
  <si>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</si>
  <si>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</si>
  <si>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</si>
  <si>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</si>
  <si>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</si>
  <si>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</si>
  <si>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</si>
  <si>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</si>
  <si>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</si>
  <si>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</si>
  <si>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</si>
  <si>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</si>
  <si>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</si>
  <si>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</si>
  <si>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</si>
  <si>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</si>
  <si>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</si>
  <si>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</si>
  <si>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</si>
  <si>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</si>
  <si>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</si>
  <si>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</si>
  <si>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</si>
  <si>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</si>
  <si>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</si>
  <si>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</si>
  <si>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</si>
  <si>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</si>
  <si>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</si>
  <si>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</si>
  <si>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</si>
  <si>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</si>
  <si>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</si>
  <si>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</si>
  <si>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</si>
  <si>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</si>
  <si>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</si>
  <si>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</si>
  <si>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</si>
  <si>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</si>
  <si>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</si>
  <si>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</si>
  <si>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</si>
  <si>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</si>
  <si>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</si>
  <si>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</si>
  <si>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</si>
  <si>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</si>
  <si>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</si>
  <si>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</si>
  <si>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</si>
  <si>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</si>
  <si>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</si>
  <si>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</si>
  <si>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</si>
  <si>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</si>
  <si>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</si>
  <si>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</si>
  <si>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</si>
  <si>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</si>
  <si>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</si>
  <si>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</si>
  <si>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</si>
  <si>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</si>
  <si>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</si>
  <si>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</si>
  <si>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</si>
  <si>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</si>
  <si>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</si>
  <si>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</si>
  <si>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</si>
  <si>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</si>
  <si>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</si>
  <si>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</si>
  <si>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</si>
  <si>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</si>
  <si>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</si>
  <si>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</si>
  <si>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</si>
  <si>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</si>
  <si>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</si>
  <si>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</si>
  <si>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</si>
  <si>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</si>
  <si>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</si>
  <si>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</si>
  <si>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</si>
  <si>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</si>
  <si>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</si>
  <si>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</si>
  <si>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</si>
  <si>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</si>
  <si>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</si>
  <si>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</si>
  <si>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</si>
  <si>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</si>
  <si>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</si>
  <si>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</si>
  <si>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</si>
  <si>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</si>
  <si>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</si>
  <si>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</si>
  <si>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</si>
  <si>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</si>
  <si>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</si>
  <si>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</si>
  <si>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</si>
  <si>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</si>
  <si>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</si>
  <si>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</si>
  <si>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</si>
  <si>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</si>
  <si>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</si>
  <si>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</si>
  <si>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</si>
  <si>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</si>
  <si>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</si>
  <si>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</si>
  <si>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</si>
  <si>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</si>
  <si>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</si>
  <si>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</si>
  <si>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</si>
  <si>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</si>
  <si>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</si>
  <si>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</si>
  <si>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</si>
  <si>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</si>
  <si>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</si>
  <si>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</si>
  <si>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</si>
  <si>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</si>
  <si>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</si>
  <si>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</si>
  <si>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</si>
  <si>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</si>
  <si>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</si>
  <si>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</si>
  <si>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</si>
  <si>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</si>
  <si>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</si>
  <si>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</si>
  <si>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</si>
  <si>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</si>
  <si>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</si>
  <si>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</si>
  <si>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</si>
  <si>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</si>
  <si>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</si>
  <si>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</si>
  <si>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</si>
  <si>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</si>
  <si>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</si>
  <si>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</si>
  <si>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</si>
  <si>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</si>
  <si>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</si>
  <si>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</si>
  <si>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</si>
  <si>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</si>
  <si>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</si>
  <si>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</si>
  <si>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</si>
  <si>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</si>
  <si>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</si>
  <si>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</si>
  <si>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</si>
  <si>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</si>
  <si>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</si>
  <si>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</si>
  <si>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</si>
  <si>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</si>
  <si>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</si>
  <si>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</si>
  <si>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</si>
  <si>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</si>
  <si>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</si>
  <si>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</si>
  <si>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</si>
  <si>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</si>
  <si>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</si>
  <si>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</si>
  <si>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</si>
  <si>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</si>
  <si>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</si>
  <si>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</si>
  <si>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</si>
  <si>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</si>
  <si>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</si>
  <si>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</si>
  <si>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</si>
  <si>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</si>
  <si>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</si>
  <si>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</si>
  <si>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</si>
  <si>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</si>
  <si>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</si>
  <si>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</si>
  <si>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</si>
  <si>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</si>
  <si>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</si>
  <si>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</si>
  <si>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</si>
  <si>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</si>
  <si>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</si>
  <si>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</si>
  <si>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</si>
  <si>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</si>
  <si>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</si>
  <si>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</si>
  <si>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</si>
  <si>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</si>
  <si>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</si>
  <si>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</si>
  <si>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</si>
  <si>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</si>
  <si>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</si>
  <si>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</si>
  <si>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</si>
  <si>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</si>
  <si>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</si>
  <si>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</si>
  <si>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</si>
  <si>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</si>
  <si>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</si>
  <si>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</si>
  <si>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</si>
  <si>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</si>
  <si>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</si>
  <si>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</si>
  <si>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</si>
  <si>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</si>
  <si>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</si>
  <si>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</si>
  <si>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</si>
  <si>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</si>
  <si>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</si>
  <si>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</si>
  <si>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</si>
  <si>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</si>
  <si>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</si>
  <si>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</si>
  <si>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</si>
  <si>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</si>
  <si>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</si>
  <si>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</si>
  <si>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</si>
  <si>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</si>
  <si>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</si>
  <si>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</si>
  <si>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</si>
  <si>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</si>
  <si>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</si>
  <si>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</si>
  <si>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</si>
  <si>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</si>
  <si>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</si>
  <si>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</si>
  <si>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</si>
  <si>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</si>
  <si>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</si>
  <si>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</si>
  <si>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</si>
  <si>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</si>
  <si>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</si>
  <si>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</si>
  <si>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</si>
  <si>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</si>
  <si>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</si>
  <si>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</si>
  <si>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</si>
  <si>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</si>
  <si>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</si>
  <si>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</si>
  <si>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</si>
  <si>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</si>
  <si>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</si>
  <si>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</si>
  <si>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</si>
  <si>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</si>
  <si>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</si>
  <si>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</si>
  <si>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</si>
  <si>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</si>
  <si>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</si>
  <si>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</si>
  <si>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</si>
  <si>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</si>
  <si>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</si>
  <si>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</si>
  <si>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</si>
  <si>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</si>
  <si>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</si>
  <si>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</si>
  <si>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</si>
  <si>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</si>
  <si>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</si>
  <si>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</si>
  <si>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</si>
  <si>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</si>
  <si>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</si>
  <si>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</si>
  <si>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</si>
  <si>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</si>
  <si>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</si>
  <si>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</si>
  <si>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</si>
  <si>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</si>
  <si>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</si>
  <si>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</si>
  <si>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</si>
  <si>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</si>
  <si>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</si>
  <si>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</si>
  <si>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</si>
  <si>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</si>
  <si>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</si>
  <si>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</si>
  <si>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</si>
  <si>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</si>
  <si>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</si>
  <si>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</si>
  <si>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</si>
  <si>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</si>
  <si>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</si>
  <si>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</si>
  <si>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</si>
  <si>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</si>
  <si>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</si>
  <si>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</si>
  <si>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</si>
  <si>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</si>
  <si>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</si>
  <si>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</si>
  <si>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</si>
  <si>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</si>
  <si>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</si>
  <si>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</si>
  <si>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</si>
  <si>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</si>
  <si>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</si>
  <si>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</si>
  <si>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</si>
  <si>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</si>
  <si>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</si>
  <si>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</si>
  <si>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</si>
  <si>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</si>
  <si>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</si>
  <si>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</si>
  <si>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</si>
  <si>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</si>
  <si>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</si>
  <si>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</si>
  <si>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</si>
  <si>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</si>
  <si>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</si>
  <si>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</si>
  <si>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</si>
  <si>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</si>
  <si>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</si>
  <si>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</si>
  <si>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</si>
  <si>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</si>
  <si>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</si>
  <si>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</si>
  <si>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</si>
  <si>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</si>
  <si>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</si>
  <si>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</si>
  <si>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</si>
  <si>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</si>
  <si>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</si>
  <si>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</si>
  <si>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</si>
  <si>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</si>
  <si>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</si>
  <si>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</si>
  <si>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</si>
  <si>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</si>
  <si>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</si>
  <si>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</si>
  <si>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</si>
  <si>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</si>
  <si>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</si>
  <si>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</si>
  <si>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</si>
  <si>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</si>
  <si>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</si>
  <si>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</si>
  <si>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</si>
  <si>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</si>
  <si>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</si>
  <si>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</si>
  <si>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</si>
  <si>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</si>
  <si>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</si>
  <si>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</si>
  <si>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</si>
  <si>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</si>
  <si>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</si>
  <si>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</si>
  <si>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</si>
  <si>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</si>
  <si>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</si>
  <si>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</si>
  <si>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</si>
  <si>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</si>
  <si>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</si>
  <si>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</si>
  <si>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</si>
  <si>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</si>
  <si>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</si>
  <si>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</si>
  <si>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</si>
  <si>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</si>
  <si>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</si>
  <si>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</si>
  <si>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</si>
  <si>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</si>
  <si>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</si>
  <si>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</si>
  <si>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</si>
  <si>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</si>
  <si>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</si>
  <si>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</si>
  <si>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</si>
  <si>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</si>
  <si>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</si>
  <si>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</si>
  <si>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</si>
  <si>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</si>
  <si>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</si>
  <si>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</si>
  <si>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</si>
  <si>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</si>
  <si>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</si>
  <si>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</si>
  <si>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</si>
  <si>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</si>
  <si>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</si>
  <si>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</si>
  <si>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</si>
  <si>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</si>
  <si>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</si>
  <si>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</si>
  <si>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</si>
  <si>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</si>
  <si>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</si>
  <si>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</si>
  <si>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</si>
  <si>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</si>
  <si>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</si>
  <si>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</si>
  <si>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</si>
  <si>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</si>
  <si>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</si>
  <si>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</si>
  <si>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</si>
  <si>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</si>
  <si>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</si>
  <si>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</si>
  <si>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</si>
  <si>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</si>
  <si>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</si>
  <si>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</si>
  <si>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</si>
  <si>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</si>
  <si>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</si>
  <si>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</si>
  <si>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</si>
  <si>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</si>
  <si>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</si>
  <si>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</si>
  <si>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</si>
  <si>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</si>
  <si>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</si>
  <si>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</si>
  <si>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</si>
  <si>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</si>
  <si>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</si>
  <si>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</si>
  <si>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</si>
  <si>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</si>
  <si>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</si>
  <si>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</si>
  <si>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</si>
  <si>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</si>
  <si>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</si>
  <si>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</si>
  <si>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</si>
  <si>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</si>
  <si>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</si>
  <si>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</si>
  <si>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</si>
  <si>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</si>
  <si>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</si>
  <si>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</si>
  <si>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</si>
  <si>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</si>
  <si>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</si>
  <si>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</si>
  <si>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</si>
  <si>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</si>
  <si>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</si>
  <si>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</si>
  <si>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</si>
  <si>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</si>
  <si>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</si>
  <si>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</si>
  <si>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</si>
  <si>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</si>
  <si>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</si>
  <si>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</si>
  <si>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</si>
  <si>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</si>
  <si>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</si>
  <si>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</si>
  <si>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</si>
  <si>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</si>
  <si>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</si>
  <si>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</si>
  <si>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</si>
  <si>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</si>
  <si>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</si>
  <si>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</si>
  <si>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</si>
  <si>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</si>
  <si>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</si>
  <si>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</si>
  <si>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</si>
  <si>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</si>
  <si>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</si>
  <si>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</si>
  <si>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</si>
  <si>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</si>
  <si>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</si>
  <si>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</si>
  <si>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</si>
  <si>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</si>
  <si>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</si>
  <si>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</si>
  <si>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</si>
  <si>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</si>
  <si>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</si>
  <si>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</si>
  <si>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</si>
  <si>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</si>
  <si>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</si>
  <si>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</si>
  <si>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</si>
  <si>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</si>
  <si>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</si>
  <si>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</si>
  <si>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</si>
  <si>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</si>
  <si>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</si>
  <si>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</si>
  <si>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</si>
  <si>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</si>
  <si>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</si>
  <si>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</si>
  <si>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</si>
  <si>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</si>
  <si>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</si>
  <si>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</si>
  <si>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</si>
  <si>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</si>
  <si>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</si>
  <si>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</si>
  <si>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</si>
  <si>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</si>
  <si>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</si>
  <si>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</si>
  <si>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</si>
  <si>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</si>
  <si>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</si>
  <si>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</si>
  <si>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</si>
  <si>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</si>
  <si>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</si>
  <si>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</si>
  <si>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</si>
  <si>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</si>
  <si>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</si>
  <si>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</si>
  <si>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</si>
  <si>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</si>
  <si>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</si>
  <si>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</si>
  <si>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</si>
  <si>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</si>
  <si>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</si>
  <si>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</si>
  <si>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</si>
  <si>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</si>
  <si>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</si>
  <si>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</si>
  <si>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</si>
  <si>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</si>
  <si>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</si>
  <si>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</si>
  <si>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</si>
  <si>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</si>
  <si>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</si>
  <si>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</si>
  <si>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</si>
  <si>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</si>
  <si>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</si>
  <si>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</si>
  <si>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</si>
  <si>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</si>
  <si>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</si>
  <si>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</si>
  <si>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</si>
  <si>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</si>
  <si>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</si>
  <si>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</si>
  <si>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</si>
  <si>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</si>
  <si>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</si>
  <si>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</si>
  <si>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</si>
  <si>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</si>
  <si>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</si>
  <si>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</si>
  <si>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</si>
  <si>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</si>
  <si>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</si>
  <si>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</si>
  <si>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</si>
  <si>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</si>
  <si>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</si>
  <si>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</si>
  <si>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</si>
  <si>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</si>
  <si>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</si>
  <si>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</si>
  <si>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</si>
  <si>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</si>
  <si>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</si>
  <si>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</si>
  <si>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</si>
  <si>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</si>
  <si>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</si>
  <si>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</si>
  <si>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</si>
  <si>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</si>
  <si>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</si>
  <si>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</si>
  <si>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</si>
  <si>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</si>
  <si>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</si>
  <si>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</si>
  <si>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</si>
  <si>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</si>
  <si>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</si>
  <si>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</si>
  <si>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</si>
  <si>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</si>
  <si>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</si>
  <si>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</si>
  <si>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</si>
  <si>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</si>
  <si>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</si>
  <si>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</si>
  <si>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</si>
  <si>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</si>
  <si>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</si>
  <si>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</si>
  <si>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</si>
  <si>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</si>
  <si>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</si>
  <si>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</si>
  <si>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</si>
  <si>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</si>
  <si>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</si>
  <si>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</si>
  <si>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</si>
  <si>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</si>
  <si>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</si>
  <si>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</si>
  <si>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</si>
  <si>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</si>
  <si>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</si>
  <si>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</si>
  <si>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</si>
  <si>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</si>
  <si>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</si>
  <si>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</si>
  <si>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</si>
  <si>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</si>
  <si>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</si>
  <si>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</si>
  <si>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</si>
  <si>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</si>
  <si>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</si>
  <si>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</si>
  <si>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</si>
  <si>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</si>
  <si>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</si>
  <si>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</si>
  <si>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</si>
  <si>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</si>
  <si>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</si>
  <si>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</si>
  <si>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</si>
  <si>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</si>
  <si>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</si>
  <si>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</si>
  <si>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</si>
  <si>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</si>
  <si>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</si>
  <si>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</si>
  <si>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</si>
  <si>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</si>
  <si>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</si>
  <si>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</si>
  <si>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</si>
  <si>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</si>
  <si>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</si>
  <si>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</si>
  <si>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</si>
  <si>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</si>
  <si>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</si>
  <si>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</si>
  <si>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</si>
  <si>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</si>
  <si>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</si>
  <si>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</si>
  <si>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</si>
  <si>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</si>
  <si>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</si>
  <si>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</si>
  <si>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</si>
  <si>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</si>
  <si>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</si>
  <si>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</si>
  <si>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</si>
  <si>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</si>
  <si>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</si>
  <si>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</si>
  <si>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</si>
  <si>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</si>
  <si>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</si>
  <si>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</si>
  <si>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</si>
  <si>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</si>
  <si>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</si>
  <si>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</si>
  <si>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</si>
  <si>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</si>
  <si>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</si>
  <si>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</si>
  <si>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</si>
  <si>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</si>
  <si>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</si>
  <si>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</si>
  <si>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</si>
  <si>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</si>
  <si>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</si>
  <si>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</si>
  <si>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</si>
  <si>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</si>
  <si>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</si>
  <si>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</si>
  <si>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</si>
  <si>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</si>
  <si>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</si>
  <si>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</si>
  <si>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</si>
  <si>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</si>
  <si>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</si>
  <si>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</si>
  <si>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</si>
  <si>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</si>
  <si>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</si>
  <si>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</si>
  <si>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</si>
  <si>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</si>
  <si>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</si>
  <si>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</si>
  <si>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</si>
  <si>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</si>
  <si>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</si>
  <si>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</si>
  <si>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</si>
  <si>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</si>
  <si>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</si>
  <si>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</si>
  <si>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</si>
  <si>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</si>
  <si>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</si>
  <si>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</si>
  <si>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</si>
  <si>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</si>
  <si>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</si>
  <si>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</si>
  <si>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</si>
  <si>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</si>
  <si>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</si>
  <si>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</si>
  <si>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</si>
  <si>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</si>
  <si>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</si>
  <si>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</si>
  <si>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</si>
  <si>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</si>
  <si>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</si>
  <si>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</si>
  <si>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</si>
  <si>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</si>
  <si>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</si>
  <si>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</si>
  <si>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</si>
  <si>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</si>
  <si>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</si>
  <si>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</si>
  <si>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</si>
  <si>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</si>
  <si>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</si>
  <si>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</si>
  <si>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</si>
  <si>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</si>
  <si>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</si>
  <si>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</si>
  <si>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</si>
  <si>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</si>
  <si>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</si>
  <si>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</si>
  <si>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</si>
  <si>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</si>
  <si>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</si>
  <si>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</si>
  <si>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</si>
  <si>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</si>
  <si>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</si>
  <si>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</si>
  <si>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</si>
  <si>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</si>
  <si>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</si>
  <si>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</si>
  <si>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</si>
  <si>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</si>
  <si>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</si>
  <si>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</si>
  <si>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</si>
  <si>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</si>
  <si>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</si>
  <si>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</si>
  <si>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</si>
  <si>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</si>
  <si>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</si>
  <si>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</si>
  <si>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</si>
  <si>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</si>
  <si>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</si>
  <si>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</si>
  <si>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</si>
  <si>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</si>
  <si>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</si>
  <si>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</si>
  <si>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</si>
  <si>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</si>
  <si>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</si>
  <si>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</si>
  <si>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</si>
  <si>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</si>
  <si>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</si>
  <si>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</si>
  <si>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</si>
  <si>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</si>
  <si>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</si>
  <si>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</si>
  <si>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</si>
  <si>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</si>
  <si>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</si>
  <si>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</si>
  <si>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</si>
  <si>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</si>
  <si>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</si>
  <si>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</si>
  <si>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</si>
  <si>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</si>
  <si>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</si>
  <si>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</si>
  <si>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</si>
  <si>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</si>
  <si>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</si>
  <si>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</si>
  <si>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</si>
  <si>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</si>
  <si>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</si>
  <si>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</si>
  <si>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</si>
  <si>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</si>
  <si>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</si>
  <si>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</si>
  <si>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</si>
  <si>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</si>
  <si>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</si>
  <si>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</si>
  <si>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</si>
  <si>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</si>
  <si>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</si>
  <si>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</si>
  <si>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</si>
  <si>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</si>
  <si>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</si>
  <si>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</si>
  <si>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</si>
  <si>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</si>
  <si>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</si>
  <si>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</si>
  <si>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</si>
  <si>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</si>
  <si>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</si>
  <si>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</si>
  <si>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</si>
  <si>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</si>
  <si>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</si>
  <si>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</si>
  <si>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</si>
  <si>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</si>
  <si>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</si>
  <si>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</si>
  <si>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</si>
  <si>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</si>
  <si>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</si>
  <si>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</si>
  <si>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</si>
  <si>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</si>
  <si>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</si>
  <si>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</si>
  <si>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</si>
  <si>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</si>
  <si>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</si>
  <si>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</si>
  <si>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</si>
  <si>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</si>
  <si>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</si>
  <si>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</si>
  <si>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</si>
  <si>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</si>
  <si>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</si>
  <si>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</si>
  <si>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</si>
  <si>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</si>
  <si>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</si>
  <si>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</si>
  <si>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</si>
  <si>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</si>
  <si>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</si>
  <si>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</si>
  <si>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</si>
  <si>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</si>
  <si>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</si>
  <si>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</si>
  <si>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</si>
  <si>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</si>
  <si>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</si>
  <si>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</si>
  <si>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</si>
  <si>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</si>
  <si>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</si>
  <si>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</si>
  <si>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</si>
  <si>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</si>
  <si>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</si>
  <si>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</si>
  <si>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</si>
  <si>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</si>
  <si>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</si>
  <si>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</si>
  <si>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</si>
  <si>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</si>
  <si>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</si>
  <si>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</si>
  <si>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</si>
  <si>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</si>
  <si>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</si>
  <si>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</si>
  <si>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</si>
  <si>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</si>
  <si>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</si>
  <si>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</si>
  <si>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</si>
  <si>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</si>
  <si>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</si>
  <si>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</si>
  <si>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</si>
  <si>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</si>
  <si>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</si>
  <si>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</si>
  <si>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</si>
  <si>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</si>
  <si>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</si>
  <si>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</si>
  <si>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</si>
  <si>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</si>
  <si>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</si>
  <si>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</si>
  <si>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</si>
  <si>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</si>
  <si>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</si>
  <si>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</si>
  <si>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</si>
  <si>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</si>
  <si>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</si>
  <si>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</si>
  <si>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</si>
  <si>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</si>
  <si>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</si>
  <si>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</si>
  <si>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</si>
  <si>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</si>
  <si>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</si>
  <si>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</si>
  <si>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</si>
  <si>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</si>
  <si>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</si>
  <si>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</si>
  <si>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</si>
  <si>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</si>
  <si>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</si>
  <si>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</si>
  <si>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</si>
  <si>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</si>
  <si>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</si>
  <si>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</si>
  <si>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</si>
  <si>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</si>
  <si>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</si>
  <si>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</si>
  <si>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</si>
  <si>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</si>
  <si>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</si>
  <si>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</si>
  <si>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</si>
  <si>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</si>
  <si>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</si>
  <si>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</si>
  <si>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</si>
  <si>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</si>
  <si>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</si>
  <si>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</si>
  <si>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</si>
  <si>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</si>
  <si>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</si>
  <si>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</si>
  <si>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</si>
  <si>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</si>
  <si>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</si>
  <si>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</si>
  <si>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</si>
  <si>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</si>
  <si>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</si>
  <si>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</si>
  <si>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</si>
  <si>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</si>
  <si>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</si>
  <si>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</si>
  <si>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</si>
  <si>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</si>
  <si>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</si>
  <si>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</si>
  <si>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</si>
  <si>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</si>
  <si>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</si>
  <si>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</si>
  <si>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</si>
  <si>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</si>
  <si>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</si>
  <si>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</si>
  <si>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</si>
  <si>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</si>
  <si>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</si>
  <si>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</si>
  <si>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</si>
  <si>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</si>
  <si>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</si>
  <si>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</si>
  <si>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</si>
  <si>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</si>
  <si>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</si>
  <si>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</si>
  <si>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</si>
  <si>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</si>
  <si>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</si>
  <si>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</si>
  <si>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</si>
  <si>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</si>
  <si>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</si>
  <si>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</si>
  <si>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</si>
  <si>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</si>
  <si>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</si>
  <si>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</si>
  <si>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</si>
  <si>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</si>
  <si>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</si>
  <si>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</si>
  <si>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</si>
  <si>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</si>
  <si>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</si>
  <si>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</si>
  <si>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</si>
  <si>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</si>
  <si>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</si>
  <si>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</si>
  <si>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</si>
  <si>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</si>
  <si>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</si>
  <si>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</si>
  <si>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</si>
  <si>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</si>
  <si>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</si>
  <si>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</si>
  <si>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</si>
  <si>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</si>
  <si>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</si>
  <si>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</si>
  <si>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</si>
  <si>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</si>
  <si>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</si>
  <si>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</si>
  <si>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</si>
  <si>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</si>
  <si>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</si>
  <si>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</si>
  <si>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</si>
  <si>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</si>
  <si>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</si>
  <si>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</si>
  <si>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</si>
  <si>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</si>
  <si>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</si>
  <si>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</si>
  <si>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</si>
  <si>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</si>
  <si>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</si>
  <si>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</si>
  <si>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</si>
  <si>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</si>
  <si>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</si>
  <si>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</si>
  <si>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</si>
  <si>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</si>
  <si>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</si>
  <si>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</si>
  <si>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</si>
  <si>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</si>
  <si>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</si>
  <si>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</si>
  <si>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</si>
  <si>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</si>
  <si>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</si>
  <si>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</si>
  <si>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</si>
  <si>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</si>
  <si>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</si>
  <si>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</si>
  <si>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</si>
  <si>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</si>
  <si>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</si>
  <si>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</si>
  <si>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</si>
  <si>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</si>
  <si>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</si>
  <si>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</si>
  <si>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</si>
  <si>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</si>
  <si>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</si>
  <si>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</si>
  <si>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</si>
  <si>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</si>
  <si>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</si>
  <si>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</si>
  <si>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</si>
  <si>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</si>
  <si>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</si>
  <si>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</si>
  <si>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</si>
  <si>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</si>
  <si>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</si>
  <si>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</si>
  <si>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</si>
  <si>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</si>
  <si>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</si>
  <si>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</si>
  <si>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</si>
  <si>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</si>
  <si>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</si>
  <si>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</si>
  <si>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</si>
  <si>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</si>
  <si>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</si>
  <si>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</si>
  <si>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</si>
  <si>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</si>
  <si>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</si>
  <si>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</si>
  <si>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</si>
  <si>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</si>
  <si>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</si>
  <si>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</si>
  <si>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</si>
  <si>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</si>
  <si>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</si>
  <si>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</si>
  <si>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</si>
  <si>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</si>
  <si>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</si>
  <si>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</si>
  <si>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</si>
  <si>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</si>
  <si>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</si>
  <si>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</si>
  <si>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</si>
  <si>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</si>
  <si>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</si>
  <si>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</si>
  <si>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</si>
  <si>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</si>
  <si>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</si>
  <si>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</si>
  <si>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</si>
  <si>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</si>
  <si>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</si>
  <si>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</si>
  <si>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</si>
  <si>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</si>
  <si>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</si>
  <si>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</si>
  <si>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</si>
  <si>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</si>
  <si>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</si>
  <si>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</si>
  <si>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</si>
  <si>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</si>
  <si>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</si>
  <si>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</si>
  <si>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</si>
  <si>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</si>
  <si>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</si>
  <si>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</si>
  <si>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</si>
  <si>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</si>
  <si>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</si>
  <si>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</si>
  <si>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</si>
  <si>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</si>
  <si>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</si>
  <si>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</si>
  <si>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</si>
  <si>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</si>
  <si>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</si>
  <si>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</si>
  <si>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</si>
  <si>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</si>
  <si>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</si>
  <si>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</si>
  <si>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</si>
  <si>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</si>
  <si>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</si>
  <si>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</si>
  <si>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</si>
  <si>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</si>
  <si>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</si>
  <si>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</si>
  <si>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</si>
  <si>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</si>
  <si>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</si>
  <si>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</si>
  <si>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</si>
  <si>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</si>
  <si>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</si>
  <si>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</si>
  <si>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</si>
  <si>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</si>
  <si>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</si>
  <si>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</si>
  <si>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</si>
  <si>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</si>
  <si>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</si>
  <si>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</si>
  <si>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</si>
  <si>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</si>
  <si>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</si>
  <si>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</si>
  <si>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</si>
  <si>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</si>
  <si>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</si>
  <si>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</si>
  <si>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</si>
  <si>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</si>
  <si>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</si>
  <si>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</si>
  <si>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</si>
  <si>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</si>
  <si>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</si>
  <si>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</si>
  <si>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</si>
  <si>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</si>
  <si>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</si>
  <si>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</si>
  <si>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</si>
  <si>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</si>
  <si>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</si>
  <si>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</si>
  <si>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</si>
  <si>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</si>
  <si>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</si>
  <si>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</si>
  <si>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</si>
  <si>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</si>
  <si>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</si>
  <si>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</si>
  <si>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</si>
  <si>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</si>
  <si>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</si>
  <si>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</si>
  <si>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</si>
  <si>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</si>
  <si>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</si>
  <si>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</si>
  <si>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</si>
  <si>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</si>
  <si>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</si>
  <si>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</si>
  <si>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</si>
  <si>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</si>
  <si>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</si>
  <si>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</si>
  <si>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</si>
  <si>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</si>
  <si>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</si>
  <si>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</si>
  <si>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</si>
  <si>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</si>
  <si>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</si>
  <si>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</si>
  <si>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</si>
  <si>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</si>
  <si>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</si>
  <si>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</si>
  <si>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</si>
  <si>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</si>
  <si>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</si>
  <si>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</si>
  <si>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</si>
  <si>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</si>
  <si>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</si>
  <si>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</si>
  <si>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</si>
  <si>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</si>
  <si>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</si>
  <si>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</si>
  <si>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</si>
  <si>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</si>
  <si>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</si>
  <si>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</si>
  <si>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</si>
  <si>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</si>
  <si>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</si>
  <si>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</si>
  <si>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</si>
  <si>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</si>
  <si>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</si>
  <si>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</si>
  <si>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</si>
  <si>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</si>
  <si>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</si>
  <si>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</si>
  <si>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</si>
  <si>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</si>
  <si>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</si>
  <si>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</si>
  <si>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</si>
  <si>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</si>
  <si>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</si>
  <si>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</si>
  <si>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</si>
  <si>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</si>
  <si>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</si>
  <si>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</si>
  <si>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</si>
  <si>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</si>
  <si>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</si>
  <si>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</si>
  <si>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</si>
  <si>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</si>
  <si>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</si>
  <si>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</si>
  <si>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</si>
  <si>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</si>
  <si>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</si>
  <si>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</si>
  <si>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</si>
  <si>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</si>
  <si>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</si>
  <si>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</si>
  <si>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</si>
  <si>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</si>
  <si>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</si>
  <si>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</si>
  <si>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</si>
  <si>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</si>
  <si>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</si>
  <si>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</si>
  <si>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</si>
  <si>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</si>
  <si>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</si>
  <si>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</si>
  <si>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</si>
  <si>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</si>
  <si>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</si>
  <si>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</si>
  <si>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</si>
  <si>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</si>
  <si>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</si>
  <si>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</si>
  <si>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</si>
  <si>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</si>
  <si>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</si>
  <si>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</si>
  <si>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</si>
  <si>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</si>
  <si>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</si>
  <si>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</si>
  <si>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</si>
  <si>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</si>
  <si>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</si>
  <si>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</si>
  <si>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</si>
  <si>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</si>
  <si>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</si>
  <si>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</si>
  <si>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</si>
  <si>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</si>
  <si>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</si>
  <si>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</si>
  <si>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</si>
  <si>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</si>
  <si>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</si>
  <si>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</si>
  <si>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</si>
  <si>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</si>
  <si>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</si>
  <si>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</si>
  <si>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</si>
  <si>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</si>
  <si>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</si>
  <si>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</si>
  <si>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</si>
  <si>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</si>
  <si>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</si>
  <si>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</si>
  <si>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</si>
  <si>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</si>
  <si>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</si>
  <si>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</si>
  <si>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</si>
  <si>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</si>
  <si>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</si>
  <si>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</si>
  <si>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</si>
  <si>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</si>
  <si>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</si>
  <si>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</si>
  <si>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</si>
  <si>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</si>
  <si>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</si>
  <si>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</si>
  <si>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</si>
  <si>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</si>
  <si>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</si>
  <si>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</si>
  <si>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</si>
  <si>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</si>
  <si>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</si>
  <si>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</si>
  <si>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</si>
  <si>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</si>
  <si>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</si>
  <si>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</si>
  <si>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</si>
  <si>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</si>
  <si>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</si>
  <si>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</si>
  <si>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</si>
  <si>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</si>
  <si>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</si>
  <si>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</si>
  <si>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</si>
  <si>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</si>
  <si>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</si>
  <si>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</si>
  <si>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</si>
  <si>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</si>
  <si>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</si>
  <si>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</si>
  <si>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</si>
  <si>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</si>
  <si>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</si>
  <si>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</si>
  <si>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</si>
  <si>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</si>
  <si>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</si>
  <si>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</si>
  <si>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</si>
  <si>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</si>
  <si>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</si>
  <si>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</si>
  <si>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</si>
  <si>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</si>
  <si>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</si>
  <si>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</si>
  <si>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</si>
  <si>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</si>
  <si>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</si>
  <si>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</si>
  <si>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</si>
  <si>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</si>
  <si>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</si>
  <si>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</si>
  <si>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</si>
  <si>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</si>
  <si>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</si>
  <si>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</si>
  <si>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</si>
  <si>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</si>
  <si>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</si>
  <si>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</si>
  <si>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</si>
  <si>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</si>
  <si>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</si>
  <si>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</si>
  <si>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</si>
  <si>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</si>
  <si>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</si>
  <si>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</si>
  <si>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</si>
  <si>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</si>
  <si>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</si>
  <si>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</si>
  <si>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</si>
  <si>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</si>
  <si>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</si>
  <si>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</si>
  <si>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</si>
  <si>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</si>
  <si>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</si>
  <si>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</si>
  <si>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</si>
  <si>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</si>
  <si>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</si>
  <si>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</si>
  <si>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</si>
  <si>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</si>
  <si>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</si>
  <si>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</si>
  <si>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</si>
  <si>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</si>
  <si>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</si>
  <si>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</si>
  <si>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</si>
  <si>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</si>
  <si>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</si>
  <si>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</si>
  <si>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</si>
  <si>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</si>
  <si>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</si>
  <si>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</si>
  <si>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</si>
  <si>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</si>
  <si>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</si>
  <si>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</si>
  <si>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</si>
  <si>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</si>
  <si>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</si>
  <si>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</si>
  <si>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</si>
  <si>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</si>
  <si>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</si>
  <si>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</si>
  <si>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</si>
  <si>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</si>
  <si>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</si>
  <si>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</si>
  <si>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</si>
  <si>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</si>
  <si>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</si>
  <si>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</si>
  <si>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</si>
  <si>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</si>
  <si>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</si>
  <si>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</si>
  <si>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</si>
  <si>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</si>
  <si>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</si>
  <si>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</si>
  <si>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</si>
  <si>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</si>
  <si>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</si>
  <si>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</si>
  <si>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</si>
  <si>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</si>
  <si>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</si>
  <si>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</si>
  <si>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</si>
  <si>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</si>
  <si>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</si>
  <si>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</si>
  <si>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</si>
  <si>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</si>
  <si>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</si>
  <si>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</si>
  <si>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</si>
  <si>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</si>
  <si>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</si>
  <si>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</si>
  <si>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</si>
  <si>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</si>
  <si>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</si>
  <si>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</si>
  <si>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</si>
  <si>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</si>
  <si>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</si>
  <si>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</si>
  <si>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</si>
  <si>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</si>
  <si>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</si>
  <si>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</si>
  <si>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</si>
  <si>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</si>
  <si>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</si>
  <si>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</si>
  <si>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</si>
  <si>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</si>
  <si>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</si>
  <si>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</si>
  <si>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</si>
  <si>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</si>
  <si>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</si>
  <si>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</si>
  <si>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</si>
  <si>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</si>
  <si>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</si>
  <si>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</si>
  <si>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</si>
  <si>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</si>
  <si>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</si>
  <si>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</si>
  <si>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</si>
  <si>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</si>
  <si>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</si>
  <si>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</si>
  <si>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</si>
  <si>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</si>
  <si>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</si>
  <si>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</si>
  <si>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</si>
  <si>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</si>
  <si>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</si>
  <si>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</si>
  <si>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</si>
  <si>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</si>
  <si>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</si>
  <si>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</si>
  <si>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</si>
  <si>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</si>
  <si>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</si>
  <si>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</si>
  <si>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</si>
  <si>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</si>
  <si>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</si>
  <si>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</si>
  <si>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</si>
  <si>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</si>
  <si>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</si>
  <si>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</si>
  <si>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</si>
  <si>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</si>
  <si>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</si>
  <si>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</si>
  <si>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</si>
  <si>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</si>
  <si>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</si>
  <si>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</si>
  <si>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</si>
  <si>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</si>
  <si>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</si>
  <si>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</si>
  <si>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</si>
  <si>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</si>
  <si>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</si>
  <si>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</si>
  <si>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</si>
  <si>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</si>
  <si>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</si>
  <si>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</si>
  <si>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</si>
  <si>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</si>
  <si>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</si>
  <si>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</si>
  <si>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</si>
  <si>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</si>
  <si>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</si>
  <si>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</si>
  <si>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</si>
  <si>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</si>
  <si>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</si>
  <si>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</si>
  <si>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</si>
  <si>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</si>
  <si>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</si>
  <si>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</si>
  <si>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</si>
  <si>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</si>
  <si>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</si>
  <si>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</si>
  <si>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</si>
  <si>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</si>
  <si>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</si>
  <si>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</si>
  <si>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</si>
  <si>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</si>
  <si>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</si>
  <si>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</si>
  <si>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</si>
  <si>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</si>
  <si>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</si>
  <si>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</si>
  <si>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</si>
  <si>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</si>
  <si>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</si>
  <si>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</si>
  <si>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</si>
  <si>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</si>
  <si>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</si>
  <si>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</si>
  <si>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</si>
  <si>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</si>
  <si>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</si>
  <si>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</si>
  <si>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</si>
  <si>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</si>
  <si>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</si>
  <si>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</si>
  <si>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</si>
  <si>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</si>
  <si>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</si>
  <si>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</si>
  <si>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</si>
  <si>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</si>
  <si>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</si>
  <si>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</si>
  <si>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</si>
  <si>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</si>
  <si>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</si>
  <si>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</si>
  <si>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</si>
  <si>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</si>
  <si>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</si>
  <si>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</si>
  <si>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</si>
  <si>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</si>
  <si>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</si>
  <si>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</si>
  <si>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</si>
  <si>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</si>
  <si>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</si>
  <si>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</si>
  <si>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</si>
  <si>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</si>
  <si>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</si>
  <si>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</si>
  <si>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</si>
  <si>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</si>
  <si>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</si>
  <si>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</si>
  <si>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</si>
  <si>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</si>
  <si>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</si>
  <si>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</si>
  <si>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</si>
  <si>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</si>
  <si>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</si>
  <si>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</si>
  <si>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</si>
  <si>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</si>
  <si>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</si>
  <si>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</si>
  <si>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</si>
  <si>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</si>
  <si>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</si>
  <si>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</si>
  <si>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</si>
  <si>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</si>
  <si>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</si>
  <si>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</si>
  <si>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</si>
  <si>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</si>
  <si>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</si>
  <si>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</si>
  <si>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</si>
  <si>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</si>
  <si>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</si>
  <si>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</si>
  <si>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</si>
  <si>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</si>
  <si>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</si>
  <si>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</si>
  <si>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</si>
  <si>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</si>
  <si>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</si>
  <si>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</si>
  <si>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</si>
  <si>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</si>
  <si>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</si>
  <si>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</si>
  <si>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</si>
  <si>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</si>
  <si>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</si>
  <si>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</si>
  <si>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</si>
  <si>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</si>
  <si>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</si>
  <si>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</si>
  <si>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</si>
  <si>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</si>
  <si>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</si>
  <si>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</si>
  <si>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</si>
  <si>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</si>
  <si>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</si>
  <si>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</si>
  <si>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</si>
  <si>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</si>
  <si>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</si>
  <si>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</si>
  <si>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</si>
  <si>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</si>
  <si>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</si>
  <si>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</si>
  <si>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</si>
  <si>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</si>
  <si>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</si>
  <si>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</si>
  <si>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</si>
  <si>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</si>
  <si>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</si>
  <si>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</si>
  <si>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</si>
  <si>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</si>
  <si>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</si>
  <si>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</si>
  <si>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</si>
  <si>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</si>
  <si>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</si>
  <si>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</si>
  <si>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</si>
  <si>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</si>
  <si>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</si>
  <si>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</si>
  <si>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</si>
  <si>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</si>
  <si>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</si>
  <si>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</si>
  <si>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</si>
  <si>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</si>
  <si>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</si>
  <si>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</si>
  <si>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</si>
  <si>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</si>
  <si>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</si>
  <si>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</si>
  <si>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</si>
  <si>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</si>
  <si>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</si>
  <si>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</si>
  <si>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</si>
  <si>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</si>
  <si>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</si>
  <si>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</si>
  <si>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</si>
  <si>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</si>
  <si>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</si>
  <si>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</si>
  <si>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</si>
  <si>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</si>
  <si>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</si>
  <si>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</si>
  <si>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</si>
  <si>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</si>
  <si>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</si>
  <si>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</si>
  <si>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</si>
  <si>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</si>
  <si>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</si>
  <si>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</si>
  <si>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</si>
  <si>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</si>
  <si>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</si>
  <si>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</si>
  <si>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</si>
  <si>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</si>
  <si>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</si>
  <si>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</si>
  <si>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</si>
  <si>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</si>
  <si>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</si>
  <si>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</si>
  <si>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</si>
  <si>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</si>
  <si>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</si>
  <si>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</si>
  <si>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</si>
  <si>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</si>
  <si>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</si>
  <si>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</si>
  <si>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</si>
  <si>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</si>
  <si>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</si>
  <si>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</si>
  <si>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</si>
  <si>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</si>
  <si>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</si>
  <si>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</si>
  <si>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</si>
  <si>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</si>
  <si>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</si>
  <si>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</si>
  <si>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</si>
  <si>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</si>
  <si>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</si>
  <si>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</si>
  <si>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</si>
  <si>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</si>
  <si>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</si>
  <si>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</si>
  <si>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</si>
  <si>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</si>
  <si>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</si>
  <si>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</si>
  <si>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</si>
  <si>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</si>
  <si>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</si>
  <si>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</si>
  <si>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</si>
  <si>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</si>
  <si>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</si>
  <si>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</si>
  <si>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</si>
  <si>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</si>
  <si>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</si>
  <si>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</si>
  <si>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</si>
  <si>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</si>
  <si>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</si>
  <si>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</si>
  <si>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</si>
  <si>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</si>
  <si>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</si>
  <si>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</si>
  <si>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</si>
  <si>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</si>
  <si>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</si>
  <si>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</si>
  <si>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</si>
  <si>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</si>
  <si>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</si>
  <si>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</si>
  <si>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</si>
  <si>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</si>
  <si>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</si>
  <si>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</si>
  <si>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</si>
  <si>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</si>
  <si>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</si>
  <si>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</si>
  <si>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</si>
  <si>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</si>
  <si>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</si>
  <si>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</si>
  <si>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</si>
  <si>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</si>
  <si>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</si>
  <si>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</si>
  <si>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</si>
  <si>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</si>
  <si>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</si>
  <si>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</si>
  <si>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</si>
  <si>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</si>
  <si>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</si>
  <si>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</si>
  <si>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</si>
  <si>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</si>
  <si>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</si>
  <si>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</si>
  <si>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</si>
  <si>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</si>
  <si>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</si>
  <si>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</si>
  <si>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</si>
  <si>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</si>
  <si>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</si>
  <si>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</si>
  <si>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</si>
  <si>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</si>
  <si>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</si>
  <si>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</si>
  <si>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</si>
  <si>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</si>
  <si>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</si>
  <si>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</si>
  <si>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</si>
  <si>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</si>
  <si>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</si>
  <si>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</si>
  <si>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</si>
  <si>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</si>
  <si>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</si>
  <si>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</si>
  <si>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</si>
  <si>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</si>
  <si>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</si>
  <si>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</si>
  <si>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</si>
  <si>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</si>
  <si>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</si>
  <si>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</si>
  <si>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</si>
  <si>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</si>
  <si>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</si>
  <si>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</si>
  <si>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</si>
  <si>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</si>
  <si>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</si>
  <si>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</si>
  <si>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</si>
  <si>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</si>
  <si>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</si>
  <si>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</si>
  <si>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</si>
  <si>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</si>
  <si>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</si>
  <si>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</si>
  <si>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</si>
  <si>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</si>
  <si>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</si>
  <si>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</si>
  <si>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</si>
  <si>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</si>
  <si>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</si>
  <si>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</si>
  <si>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</si>
  <si>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</si>
  <si>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</si>
  <si>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</si>
  <si>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</si>
  <si>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</si>
  <si>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</si>
  <si>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</si>
  <si>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</si>
  <si>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</si>
  <si>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</si>
  <si>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</si>
  <si>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</si>
  <si>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</si>
  <si>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</si>
  <si>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</si>
  <si>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</si>
  <si>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</si>
  <si>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</si>
  <si>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</si>
  <si>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</si>
  <si>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</si>
  <si>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</si>
  <si>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</si>
  <si>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</si>
  <si>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</si>
  <si>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</si>
  <si>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</si>
  <si>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</si>
  <si>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</si>
  <si>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</si>
  <si>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</si>
  <si>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</si>
  <si>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</si>
  <si>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</si>
  <si>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</si>
  <si>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</si>
  <si>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</si>
  <si>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</si>
  <si>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</si>
  <si>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</si>
  <si>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</si>
  <si>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</si>
  <si>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</si>
  <si>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</si>
  <si>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</si>
  <si>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</si>
  <si>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</si>
  <si>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</si>
  <si>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</si>
  <si>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</si>
  <si>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</si>
  <si>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</si>
  <si>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</si>
  <si>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</si>
  <si>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</si>
  <si>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</si>
  <si>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</si>
  <si>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</si>
  <si>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</si>
  <si>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</si>
  <si>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</si>
  <si>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</si>
  <si>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</si>
  <si>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</si>
  <si>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</si>
  <si>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</si>
  <si>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</si>
  <si>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</si>
  <si>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</si>
  <si>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</si>
  <si>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</si>
  <si>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</si>
  <si>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</si>
  <si>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</si>
  <si>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</si>
  <si>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</si>
  <si>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</si>
  <si>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</si>
  <si>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</si>
  <si>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</si>
  <si>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</si>
  <si>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</si>
  <si>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</si>
  <si>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</si>
  <si>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</si>
  <si>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</si>
  <si>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</si>
  <si>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</si>
  <si>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</si>
  <si>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</si>
  <si>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</si>
  <si>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</si>
  <si>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</si>
  <si>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</si>
  <si>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</si>
  <si>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</si>
  <si>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</si>
  <si>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</si>
  <si>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</si>
  <si>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</si>
  <si>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</si>
  <si>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</si>
  <si>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</si>
  <si>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</si>
  <si>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</si>
  <si>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</si>
  <si>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</si>
  <si>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</si>
  <si>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</si>
  <si>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</si>
  <si>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</si>
  <si>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</si>
  <si>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</si>
  <si>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</si>
  <si>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</si>
  <si>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</si>
  <si>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</si>
  <si>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</si>
  <si>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</si>
  <si>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</si>
  <si>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</si>
  <si>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</si>
  <si>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</si>
  <si>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</si>
  <si>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</si>
  <si>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</si>
  <si>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</si>
  <si>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</si>
  <si>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</si>
  <si>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</si>
  <si>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</si>
  <si>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</si>
  <si>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</si>
  <si>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</si>
  <si>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</si>
  <si>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</si>
  <si>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</si>
  <si>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</si>
  <si>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</si>
  <si>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</si>
  <si>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</si>
  <si>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</si>
  <si>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</si>
  <si>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</si>
  <si>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</si>
  <si>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</si>
  <si>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</si>
  <si>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</si>
  <si>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</si>
  <si>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</si>
  <si>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</si>
  <si>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</si>
  <si>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</si>
  <si>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</si>
  <si>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</si>
  <si>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</si>
  <si>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</si>
  <si>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</si>
  <si>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</si>
  <si>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</si>
  <si>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</si>
  <si>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</si>
  <si>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</si>
  <si>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</si>
  <si>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</si>
  <si>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</si>
  <si>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</si>
  <si>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</si>
  <si>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</si>
  <si>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</si>
  <si>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</si>
  <si>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</si>
  <si>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</si>
  <si>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</si>
  <si>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</si>
  <si>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</si>
  <si>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</si>
  <si>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</si>
  <si>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</si>
  <si>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</si>
  <si>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</si>
  <si>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</si>
  <si>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</si>
  <si>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</si>
  <si>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</si>
  <si>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</si>
  <si>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</si>
  <si>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</si>
  <si>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</si>
  <si>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</si>
  <si>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</si>
  <si>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</si>
  <si>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</si>
  <si>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</si>
  <si>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</si>
  <si>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</si>
  <si>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</si>
  <si>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</si>
  <si>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</si>
  <si>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</si>
  <si>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</si>
  <si>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</si>
  <si>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</si>
  <si>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</si>
  <si>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</si>
  <si>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</si>
  <si>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</si>
  <si>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</si>
  <si>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</si>
  <si>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</si>
  <si>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</si>
  <si>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</si>
  <si>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</si>
  <si>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</si>
  <si>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</si>
  <si>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</si>
  <si>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</si>
  <si>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</si>
  <si>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</si>
  <si>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</si>
  <si>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</si>
  <si>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</si>
  <si>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</si>
  <si>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</si>
  <si>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</si>
  <si>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</si>
  <si>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</si>
  <si>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</si>
  <si>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</si>
  <si>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</si>
  <si>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</si>
  <si>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</si>
  <si>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</si>
  <si>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</si>
  <si>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</si>
  <si>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</si>
  <si>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</si>
  <si>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</si>
  <si>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</si>
  <si>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</si>
  <si>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</si>
  <si>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</si>
  <si>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</si>
  <si>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</si>
  <si>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</si>
  <si>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</si>
  <si>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</si>
  <si>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</si>
  <si>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</si>
  <si>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</si>
  <si>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</si>
  <si>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</si>
  <si>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</si>
  <si>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</si>
  <si>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</si>
  <si>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</si>
  <si>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</si>
  <si>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</si>
  <si>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</si>
  <si>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</si>
  <si>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</si>
  <si>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</si>
  <si>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</si>
  <si>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</si>
  <si>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</si>
  <si>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</si>
  <si>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</si>
  <si>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</si>
  <si>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</si>
  <si>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</si>
  <si>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</si>
  <si>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</si>
  <si>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</si>
  <si>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</si>
  <si>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</si>
  <si>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</si>
  <si>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</si>
  <si>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</si>
  <si>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</si>
  <si>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</si>
  <si>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</si>
  <si>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</si>
  <si>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</si>
  <si>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</si>
  <si>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</si>
  <si>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</si>
  <si>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</si>
  <si>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</si>
  <si>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</si>
  <si>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</si>
  <si>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</si>
  <si>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</si>
  <si>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</si>
  <si>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</si>
  <si>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</si>
  <si>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</si>
  <si>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</si>
  <si>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</si>
  <si>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</si>
  <si>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</si>
  <si>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</si>
  <si>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</si>
  <si>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</si>
  <si>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</si>
  <si>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</si>
  <si>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</si>
  <si>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</si>
  <si>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</si>
  <si>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</si>
  <si>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</si>
  <si>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</si>
  <si>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</si>
  <si>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</si>
  <si>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</si>
  <si>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</si>
  <si>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</si>
  <si>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</si>
  <si>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</si>
  <si>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</si>
  <si>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</si>
  <si>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</si>
  <si>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</si>
  <si>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</si>
  <si>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</si>
  <si>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</si>
  <si>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</si>
  <si>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</si>
  <si>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</si>
  <si>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</si>
  <si>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</si>
  <si>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</si>
  <si>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</si>
  <si>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</si>
  <si>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</si>
  <si>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</si>
  <si>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</si>
  <si>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</si>
  <si>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</si>
  <si>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</si>
  <si>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</si>
  <si>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</si>
  <si>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</si>
  <si>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</si>
  <si>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</si>
  <si>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</si>
  <si>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</si>
  <si>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</si>
  <si>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</si>
  <si>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</si>
  <si>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</si>
  <si>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</si>
  <si>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</si>
  <si>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</si>
  <si>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</si>
  <si>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</si>
  <si>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</si>
  <si>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</si>
  <si>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</si>
  <si>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</si>
  <si>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</si>
  <si>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</si>
  <si>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</si>
  <si>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</si>
  <si>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</si>
  <si>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</si>
  <si>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</si>
  <si>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</si>
  <si>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</si>
  <si>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</si>
  <si>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</si>
  <si>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</si>
  <si>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</si>
  <si>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</si>
  <si>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</si>
  <si>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</si>
  <si>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</si>
  <si>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</si>
  <si>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</si>
  <si>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</si>
  <si>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</si>
  <si>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</si>
  <si>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</si>
  <si>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</si>
  <si>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</si>
  <si>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</si>
  <si>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</si>
  <si>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</si>
  <si>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</si>
  <si>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</si>
  <si>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</si>
  <si>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</si>
  <si>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</si>
  <si>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</si>
  <si>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</si>
  <si>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</si>
  <si>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</si>
  <si>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</si>
  <si>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</si>
  <si>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</si>
  <si>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</si>
  <si>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</si>
  <si>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</si>
  <si>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</si>
  <si>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</si>
  <si>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</si>
  <si>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</si>
  <si>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</si>
  <si>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</si>
  <si>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</si>
  <si>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</si>
  <si>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</si>
  <si>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</si>
  <si>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</si>
  <si>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</si>
  <si>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</si>
  <si>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</si>
  <si>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</si>
  <si>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</si>
  <si>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</si>
  <si>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</si>
  <si>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</si>
  <si>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</si>
  <si>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</si>
  <si>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</si>
  <si>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</si>
  <si>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</si>
  <si>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</si>
  <si>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</si>
  <si>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</si>
  <si>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</si>
  <si>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</si>
  <si>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</si>
  <si>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</si>
  <si>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</si>
  <si>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</si>
  <si>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</si>
  <si>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</si>
  <si>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</si>
  <si>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</si>
  <si>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</si>
  <si>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</si>
  <si>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</si>
  <si>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</si>
  <si>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</si>
  <si>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</si>
  <si>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</si>
  <si>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</si>
  <si>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</si>
  <si>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</si>
  <si>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</si>
  <si>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</si>
  <si>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</si>
  <si>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</si>
  <si>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</si>
  <si>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</si>
  <si>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</si>
  <si>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</si>
  <si>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</si>
  <si>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</si>
  <si>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</si>
  <si>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</si>
  <si>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</si>
  <si>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</si>
  <si>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</si>
  <si>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</si>
  <si>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</si>
  <si>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</si>
  <si>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</si>
  <si>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</si>
  <si>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</si>
  <si>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</si>
  <si>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</si>
  <si>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</si>
  <si>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</si>
  <si>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</si>
  <si>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</si>
  <si>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</si>
  <si>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</si>
  <si>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</si>
  <si>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</si>
  <si>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</si>
  <si>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</si>
  <si>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</si>
  <si>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</si>
  <si>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</si>
  <si>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</si>
  <si>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</si>
  <si>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</si>
  <si>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</si>
  <si>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</si>
  <si>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</si>
  <si>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</si>
  <si>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</si>
  <si>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</si>
  <si>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</si>
  <si>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</si>
  <si>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</si>
  <si>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</si>
  <si>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</si>
  <si>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</si>
  <si>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</si>
  <si>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</si>
  <si>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</si>
  <si>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</si>
  <si>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</si>
  <si>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</si>
  <si>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</si>
  <si>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</si>
  <si>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</si>
  <si>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</si>
  <si>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</si>
  <si>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</si>
  <si>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</si>
  <si>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</si>
  <si>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</si>
  <si>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</si>
  <si>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</si>
  <si>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</si>
  <si>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</si>
  <si>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</si>
  <si>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</si>
  <si>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</si>
  <si>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</si>
  <si>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</si>
  <si>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</si>
  <si>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</si>
  <si>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</si>
  <si>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</si>
  <si>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</si>
  <si>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</si>
  <si>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</si>
  <si>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</si>
  <si>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</si>
  <si>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</si>
  <si>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</si>
  <si>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</si>
  <si>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</si>
  <si>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</si>
  <si>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</si>
  <si>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</si>
  <si>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</si>
  <si>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</si>
  <si>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</si>
  <si>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</si>
  <si>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</si>
  <si>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</si>
  <si>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</si>
  <si>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</si>
  <si>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</si>
  <si>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</si>
  <si>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</si>
  <si>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</si>
  <si>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</si>
  <si>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</si>
  <si>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</si>
  <si>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</si>
  <si>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</si>
  <si>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</si>
  <si>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</si>
  <si>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</si>
  <si>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</si>
  <si>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</si>
  <si>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</si>
  <si>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</si>
  <si>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</si>
  <si>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</si>
  <si>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</si>
  <si>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</si>
  <si>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</si>
  <si>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</si>
  <si>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</si>
  <si>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</si>
  <si>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</si>
  <si>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</si>
  <si>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</si>
  <si>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</si>
  <si>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</si>
  <si>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</si>
  <si>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</si>
  <si>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</si>
  <si>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</si>
  <si>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</si>
  <si>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</si>
  <si>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</si>
  <si>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</si>
  <si>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</si>
  <si>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</si>
  <si>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</si>
  <si>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</si>
  <si>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</si>
  <si>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</si>
  <si>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</si>
  <si>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</si>
  <si>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</si>
  <si>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</si>
  <si>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</si>
  <si>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</si>
  <si>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</si>
  <si>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</si>
  <si>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</si>
  <si>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</si>
  <si>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</si>
  <si>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</si>
  <si>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</si>
  <si>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</si>
  <si>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</si>
  <si>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</si>
  <si>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</si>
  <si>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</si>
  <si>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</si>
  <si>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</si>
  <si>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</si>
  <si>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</si>
  <si>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</si>
  <si>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</si>
  <si>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</si>
  <si>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</si>
  <si>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</si>
  <si>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</si>
  <si>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</si>
  <si>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</si>
  <si>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</si>
  <si>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</si>
  <si>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</si>
  <si>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</si>
  <si>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</si>
  <si>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</si>
  <si>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</si>
  <si>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</si>
  <si>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</si>
  <si>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</si>
  <si>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</si>
  <si>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</si>
  <si>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</si>
  <si>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</si>
  <si>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</si>
  <si>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</si>
  <si>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</si>
  <si>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</si>
  <si>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</si>
  <si>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</si>
  <si>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</si>
  <si>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</si>
  <si>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</si>
  <si>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</si>
  <si>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</si>
  <si>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</si>
  <si>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</si>
  <si>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</si>
  <si>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</si>
  <si>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</si>
  <si>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</si>
  <si>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</si>
  <si>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</si>
  <si>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</si>
  <si>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</si>
  <si>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</si>
  <si>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</si>
  <si>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</si>
  <si>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</si>
  <si>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</si>
  <si>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</si>
  <si>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</si>
  <si>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</si>
  <si>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</si>
  <si>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</si>
  <si>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</si>
  <si>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</si>
  <si>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</si>
  <si>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</si>
  <si>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</si>
  <si>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</si>
  <si>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</si>
  <si>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</si>
  <si>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</si>
  <si>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</si>
  <si>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</si>
  <si>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</si>
  <si>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</si>
  <si>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</si>
  <si>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</si>
  <si>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</si>
  <si>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</si>
  <si>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</si>
  <si>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</si>
  <si>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</si>
  <si>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</si>
  <si>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</si>
  <si>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</si>
  <si>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</si>
  <si>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</si>
  <si>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</si>
  <si>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</si>
  <si>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</si>
  <si>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</si>
  <si>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</si>
  <si>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</si>
  <si>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</si>
  <si>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</si>
  <si>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</si>
  <si>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</si>
  <si>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</si>
  <si>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</si>
  <si>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</si>
  <si>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</si>
  <si>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</si>
  <si>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</si>
  <si>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</si>
  <si>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</si>
  <si>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</si>
  <si>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</si>
  <si>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</si>
  <si>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</si>
  <si>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</si>
  <si>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</si>
  <si>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</si>
  <si>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</si>
  <si>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</si>
  <si>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</si>
  <si>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</si>
  <si>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</si>
  <si>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</si>
  <si>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</si>
  <si>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</si>
  <si>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</si>
  <si>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</si>
  <si>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</si>
  <si>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</si>
  <si>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</si>
  <si>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</si>
  <si>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</si>
  <si>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</si>
  <si>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</si>
  <si>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</si>
  <si>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</si>
  <si>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</si>
  <si>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</si>
  <si>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</si>
  <si>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</si>
  <si>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</si>
  <si>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</si>
  <si>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</si>
  <si>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</si>
  <si>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</si>
  <si>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</si>
  <si>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</si>
  <si>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</si>
  <si>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</si>
  <si>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</si>
  <si>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</si>
  <si>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</si>
  <si>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</si>
  <si>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</si>
  <si>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</si>
  <si>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</si>
  <si>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</si>
  <si>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</si>
  <si>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</si>
  <si>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</si>
  <si>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</si>
  <si>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</si>
  <si>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</si>
  <si>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</si>
  <si>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</si>
  <si>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</si>
  <si>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</si>
  <si>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</si>
  <si>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</si>
  <si>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</si>
  <si>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</si>
  <si>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</si>
  <si>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</si>
  <si>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</si>
  <si>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</si>
  <si>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</si>
  <si>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</si>
  <si>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</si>
  <si>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</si>
  <si>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</si>
  <si>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</si>
  <si>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</si>
  <si>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</si>
  <si>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</si>
  <si>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</si>
  <si>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</si>
  <si>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</si>
  <si>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</si>
  <si>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</si>
  <si>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</si>
  <si>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</si>
  <si>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</si>
  <si>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</si>
  <si>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</si>
  <si>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</si>
  <si>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</si>
  <si>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</si>
  <si>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</si>
  <si>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</si>
  <si>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</si>
  <si>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</si>
  <si>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</si>
  <si>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</si>
  <si>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</si>
  <si>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</si>
  <si>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</si>
  <si>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</si>
  <si>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</si>
  <si>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</si>
  <si>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</si>
  <si>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</si>
  <si>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</si>
  <si>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</si>
  <si>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</si>
  <si>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</si>
  <si>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</si>
  <si>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</si>
  <si>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</si>
  <si>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</si>
  <si>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</si>
  <si>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</si>
  <si>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</si>
  <si>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</si>
  <si>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</si>
  <si>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</si>
  <si>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</si>
  <si>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</si>
  <si>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</si>
  <si>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</si>
  <si>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</si>
  <si>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</si>
  <si>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</si>
  <si>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</si>
  <si>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</si>
  <si>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</si>
  <si>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</si>
  <si>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</si>
  <si>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</si>
  <si>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</si>
  <si>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</si>
  <si>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</si>
  <si>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</si>
  <si>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</si>
  <si>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</si>
  <si>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</si>
  <si>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</si>
  <si>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</si>
  <si>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</si>
  <si>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</si>
  <si>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</si>
  <si>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</si>
  <si>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</si>
  <si>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</si>
  <si>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</si>
  <si>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</si>
  <si>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</si>
  <si>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</si>
  <si>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</si>
  <si>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</si>
  <si>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</si>
  <si>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</si>
  <si>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</si>
  <si>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</si>
  <si>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</si>
  <si>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</si>
  <si>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</si>
  <si>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</si>
  <si>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</si>
  <si>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</si>
  <si>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</si>
  <si>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</si>
  <si>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</si>
  <si>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</si>
  <si>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</si>
  <si>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</si>
  <si>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</si>
  <si>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</si>
  <si>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</si>
  <si>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</si>
  <si>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</si>
  <si>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</si>
  <si>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</si>
  <si>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</si>
  <si>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</si>
  <si>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</si>
  <si>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</si>
  <si>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</si>
  <si>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</si>
  <si>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</si>
  <si>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</si>
  <si>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</si>
  <si>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</si>
  <si>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</si>
  <si>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</si>
  <si>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</si>
  <si>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</si>
  <si>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</si>
  <si>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</si>
  <si>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</si>
  <si>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</si>
  <si>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</si>
  <si>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</si>
  <si>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</si>
  <si>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</si>
  <si>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</si>
  <si>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</si>
  <si>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</si>
  <si>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</si>
  <si>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</si>
  <si>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</si>
  <si>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</si>
  <si>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</si>
  <si>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</si>
  <si>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</si>
  <si>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</si>
  <si>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</si>
  <si>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</si>
  <si>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</si>
  <si>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</si>
  <si>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</si>
  <si>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</si>
  <si>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</si>
  <si>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</si>
  <si>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</si>
  <si>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</si>
  <si>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</si>
  <si>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</si>
  <si>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</si>
  <si>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</si>
  <si>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</si>
  <si>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</si>
  <si>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</si>
  <si>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</si>
  <si>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</si>
  <si>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</si>
  <si>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</si>
  <si>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</si>
  <si>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</si>
  <si>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</si>
  <si>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</si>
  <si>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</si>
  <si>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</si>
  <si>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</si>
  <si>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</si>
  <si>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</si>
  <si>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</si>
  <si>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</si>
  <si>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</si>
  <si>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</si>
  <si>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</si>
  <si>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</si>
  <si>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</si>
  <si>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</si>
  <si>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</si>
  <si>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</si>
  <si>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</si>
  <si>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</si>
  <si>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</si>
  <si>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</si>
  <si>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</si>
  <si>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</si>
  <si>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</si>
  <si>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</si>
  <si>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</si>
  <si>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</si>
  <si>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</si>
  <si>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</si>
  <si>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</si>
  <si>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</si>
  <si>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</si>
  <si>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</si>
  <si>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</si>
  <si>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</si>
  <si>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</si>
  <si>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</si>
  <si>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</si>
  <si>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</si>
  <si>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</si>
  <si>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</si>
  <si>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</si>
  <si>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</si>
  <si>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</si>
  <si>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</si>
  <si>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</si>
  <si>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</si>
  <si>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</si>
  <si>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</si>
  <si>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</si>
  <si>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</si>
  <si>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</si>
  <si>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</si>
  <si>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</si>
  <si>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</si>
  <si>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</si>
  <si>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</si>
  <si>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</si>
  <si>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</si>
  <si>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</si>
  <si>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</si>
  <si>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</si>
  <si>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</si>
  <si>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</si>
  <si>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</si>
  <si>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</si>
  <si>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</si>
  <si>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</si>
  <si>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</si>
  <si>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</si>
  <si>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</si>
  <si>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</si>
  <si>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</si>
  <si>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</si>
  <si>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</si>
  <si>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</si>
  <si>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</si>
  <si>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</si>
  <si>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</si>
  <si>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</si>
  <si>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</si>
  <si>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</si>
  <si>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</si>
  <si>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</si>
  <si>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</si>
  <si>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</si>
  <si>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</si>
  <si>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</si>
  <si>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</si>
  <si>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</si>
  <si>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</si>
  <si>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</si>
  <si>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</si>
  <si>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</si>
  <si>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</si>
  <si>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</si>
  <si>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</si>
  <si>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</si>
  <si>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</si>
  <si>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</si>
  <si>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</si>
  <si>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</si>
  <si>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</si>
  <si>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</si>
  <si>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</si>
  <si>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</si>
  <si>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</si>
  <si>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</si>
  <si>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</si>
  <si>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</si>
  <si>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</si>
  <si>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</si>
  <si>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</si>
  <si>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</si>
  <si>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</si>
  <si>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</si>
  <si>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</si>
  <si>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</si>
  <si>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</si>
  <si>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</si>
  <si>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</si>
  <si>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</si>
  <si>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</si>
  <si>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</si>
  <si>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</si>
  <si>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</si>
  <si>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</si>
  <si>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</si>
  <si>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</si>
  <si>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</si>
  <si>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</si>
  <si>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</si>
  <si>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</si>
  <si>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</si>
  <si>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</si>
  <si>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</si>
  <si>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</si>
  <si>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</si>
  <si>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</si>
  <si>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</si>
  <si>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</si>
  <si>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</si>
  <si>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</si>
  <si>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</si>
  <si>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</si>
  <si>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</si>
  <si>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</si>
  <si>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</si>
  <si>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</si>
  <si>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</si>
  <si>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</si>
  <si>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</si>
  <si>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</si>
  <si>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</si>
  <si>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</si>
  <si>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</si>
  <si>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</si>
  <si>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</si>
  <si>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</si>
  <si>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</si>
  <si>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</si>
  <si>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</si>
  <si>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</si>
  <si>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</si>
  <si>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</si>
  <si>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</si>
  <si>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</si>
  <si>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</si>
  <si>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</si>
  <si>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</si>
  <si>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</si>
  <si>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</si>
  <si>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</si>
  <si>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</si>
  <si>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</si>
  <si>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</si>
  <si>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</si>
  <si>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</si>
  <si>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</si>
  <si>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</si>
  <si>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</si>
  <si>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</si>
  <si>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</si>
  <si>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</si>
  <si>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</si>
  <si>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</si>
  <si>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</si>
  <si>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</si>
  <si>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</si>
  <si>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</si>
  <si>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</si>
  <si>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</si>
  <si>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</si>
  <si>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</si>
  <si>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</si>
  <si>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</si>
  <si>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</si>
  <si>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</si>
  <si>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</si>
  <si>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</si>
  <si>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</si>
  <si>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</si>
  <si>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</si>
  <si>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</si>
  <si>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</si>
  <si>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</si>
  <si>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</si>
  <si>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</si>
  <si>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</si>
  <si>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</si>
  <si>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</si>
  <si>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</si>
  <si>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</si>
  <si>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</si>
  <si>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</si>
  <si>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</si>
  <si>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</si>
  <si>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</si>
  <si>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</si>
  <si>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</si>
  <si>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</si>
  <si>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</si>
  <si>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</si>
  <si>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</si>
  <si>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</si>
  <si>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</si>
  <si>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</si>
  <si>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</si>
  <si>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</si>
  <si>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</si>
  <si>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</si>
  <si>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</si>
  <si>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</si>
  <si>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</si>
  <si>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</si>
  <si>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</si>
  <si>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</si>
  <si>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</si>
  <si>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</si>
  <si>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</si>
  <si>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</si>
  <si>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</si>
  <si>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</si>
  <si>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</si>
  <si>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</si>
  <si>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</si>
  <si>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</si>
  <si>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</si>
  <si>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</si>
  <si>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</si>
  <si>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</si>
  <si>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</si>
  <si>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</si>
  <si>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</si>
  <si>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</si>
  <si>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</si>
  <si>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</si>
  <si>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</si>
  <si>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</si>
  <si>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</si>
  <si>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</si>
  <si>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</si>
  <si>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</si>
  <si>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</si>
  <si>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</si>
  <si>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</si>
  <si>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</si>
  <si>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</si>
  <si>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</si>
  <si>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</si>
  <si>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</si>
  <si>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</si>
  <si>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</si>
  <si>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</si>
  <si>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</si>
  <si>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</si>
  <si>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</si>
  <si>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</si>
  <si>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</si>
  <si>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</si>
  <si>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</si>
  <si>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</si>
  <si>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</si>
  <si>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</si>
  <si>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</si>
  <si>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</si>
  <si>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</si>
  <si>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</si>
  <si>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</si>
  <si>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</si>
  <si>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</si>
  <si>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</si>
  <si>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</si>
  <si>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</si>
  <si>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</si>
  <si>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</si>
  <si>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</si>
  <si>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</si>
  <si>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</si>
  <si>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</si>
  <si>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</si>
  <si>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</si>
  <si>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</si>
  <si>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</si>
  <si>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</si>
  <si>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</si>
  <si>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</si>
  <si>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</si>
  <si>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</si>
  <si>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</si>
  <si>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</si>
  <si>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</si>
  <si>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</si>
  <si>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</si>
  <si>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</si>
  <si>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</si>
  <si>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</si>
  <si>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</si>
  <si>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</si>
  <si>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</si>
  <si>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</si>
  <si>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</si>
  <si>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</si>
  <si>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</si>
  <si>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</si>
  <si>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</si>
  <si>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</si>
  <si>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</si>
  <si>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</si>
  <si>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</si>
  <si>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</si>
  <si>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</si>
  <si>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</si>
  <si>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</si>
  <si>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</si>
  <si>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</si>
  <si>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</si>
  <si>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</si>
  <si>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</si>
  <si>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</si>
  <si>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</si>
  <si>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</si>
  <si>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</si>
  <si>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</si>
  <si>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</si>
  <si>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</si>
  <si>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</si>
  <si>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</si>
  <si>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</si>
  <si>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</si>
  <si>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</si>
  <si>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</si>
  <si>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</si>
  <si>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</si>
  <si>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</si>
  <si>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</si>
  <si>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</si>
  <si>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</si>
  <si>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</si>
  <si>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</si>
  <si>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</si>
  <si>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</si>
  <si>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</si>
  <si>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</si>
  <si>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</si>
  <si>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</si>
  <si>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</si>
  <si>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</si>
  <si>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</si>
  <si>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</si>
  <si>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</si>
  <si>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</si>
  <si>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</si>
  <si>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</si>
  <si>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</si>
  <si>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</si>
  <si>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</si>
  <si>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</si>
  <si>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</si>
  <si>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</si>
  <si>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</si>
  <si>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</si>
  <si>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</si>
  <si>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</si>
  <si>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</si>
  <si>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</si>
  <si>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</si>
  <si>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</si>
  <si>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</si>
  <si>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</si>
  <si>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</si>
  <si>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</si>
  <si>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</si>
  <si>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</si>
  <si>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</si>
  <si>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</si>
  <si>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</si>
  <si>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</si>
  <si>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</si>
  <si>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</si>
  <si>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</si>
  <si>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</si>
  <si>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</si>
  <si>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</si>
  <si>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</si>
  <si>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</si>
  <si>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</si>
  <si>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</si>
  <si>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</si>
  <si>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</si>
  <si>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</si>
  <si>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</si>
  <si>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</si>
  <si>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</si>
  <si>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</si>
  <si>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</si>
  <si>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</si>
  <si>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</si>
  <si>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</si>
  <si>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</si>
  <si>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</si>
  <si>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</si>
  <si>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</si>
  <si>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</si>
  <si>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</si>
  <si>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</si>
  <si>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</si>
  <si>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</si>
  <si>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</si>
  <si>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</si>
  <si>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</si>
  <si>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</si>
  <si>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</si>
  <si>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</si>
  <si>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</si>
  <si>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</si>
  <si>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</si>
  <si>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</si>
  <si>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</si>
  <si>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</si>
  <si>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</si>
  <si>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</si>
  <si>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</si>
  <si>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</si>
  <si>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</si>
  <si>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</si>
  <si>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</si>
  <si>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</si>
  <si>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</si>
  <si>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</si>
  <si>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</si>
  <si>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</si>
  <si>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</si>
  <si>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</si>
  <si>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</si>
  <si>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</si>
  <si>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</si>
  <si>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</si>
  <si>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</si>
  <si>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</si>
  <si>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</si>
  <si>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</si>
  <si>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</si>
  <si>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</si>
  <si>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</si>
  <si>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</si>
  <si>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</si>
  <si>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</si>
  <si>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</si>
  <si>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</si>
  <si>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</si>
  <si>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</si>
  <si>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</si>
  <si>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</si>
  <si>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</si>
  <si>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</si>
  <si>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</si>
  <si>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</si>
  <si>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</si>
  <si>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</si>
  <si>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</si>
  <si>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</si>
  <si>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</si>
  <si>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</si>
  <si>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</si>
  <si>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</si>
  <si>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</si>
  <si>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</si>
  <si>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</si>
  <si>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</si>
  <si>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</si>
  <si>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</si>
  <si>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</si>
  <si>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</si>
  <si>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</si>
  <si>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</si>
  <si>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</si>
  <si>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</si>
  <si>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</si>
  <si>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</si>
  <si>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</si>
  <si>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</si>
  <si>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</si>
  <si>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</si>
  <si>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</si>
  <si>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</si>
  <si>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</si>
  <si>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</si>
  <si>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</si>
  <si>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</si>
  <si>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</si>
  <si>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</si>
  <si>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</si>
  <si>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</si>
  <si>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</si>
  <si>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</si>
  <si>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</si>
  <si>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</si>
  <si>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</si>
  <si>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</si>
  <si>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</si>
  <si>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</si>
  <si>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</si>
  <si>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</si>
  <si>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</si>
  <si>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</si>
  <si>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</si>
  <si>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</si>
  <si>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</si>
  <si>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</si>
  <si>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</si>
  <si>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</si>
  <si>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</si>
  <si>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</si>
  <si>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</si>
  <si>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</si>
  <si>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</si>
  <si>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</si>
  <si>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</si>
  <si>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</si>
  <si>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</si>
  <si>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</si>
  <si>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</si>
  <si>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</si>
  <si>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</si>
  <si>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</si>
  <si>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</si>
  <si>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</si>
  <si>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</si>
  <si>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</si>
  <si>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</si>
  <si>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</si>
  <si>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</si>
  <si>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</si>
  <si>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</si>
  <si>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</si>
  <si>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</si>
  <si>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</si>
  <si>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</si>
  <si>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</si>
  <si>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</si>
  <si>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</si>
  <si>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</si>
  <si>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</si>
  <si>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</si>
  <si>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</si>
  <si>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</si>
  <si>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</si>
  <si>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</si>
  <si>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</si>
  <si>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</si>
  <si>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</si>
  <si>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</si>
  <si>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</si>
  <si>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</si>
  <si>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</si>
  <si>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</si>
  <si>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</si>
  <si>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</si>
  <si>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</si>
  <si>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</si>
  <si>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</si>
  <si>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</si>
  <si>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</si>
  <si>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</si>
  <si>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</si>
  <si>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</si>
  <si>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</si>
  <si>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</si>
  <si>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</si>
  <si>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</si>
  <si>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</si>
  <si>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</si>
  <si>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</si>
  <si>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</si>
  <si>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</si>
  <si>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</si>
  <si>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</si>
  <si>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</si>
  <si>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</si>
  <si>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</si>
  <si>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</si>
  <si>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</si>
  <si>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</si>
  <si>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</si>
  <si>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</si>
  <si>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</si>
  <si>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</si>
  <si>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</si>
  <si>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</si>
  <si>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</si>
  <si>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</si>
  <si>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</si>
  <si>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</si>
  <si>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</si>
  <si>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</si>
  <si>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</si>
  <si>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</si>
  <si>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</si>
  <si>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</si>
  <si>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</si>
  <si>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</si>
  <si>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</si>
  <si>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</si>
  <si>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</si>
  <si>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</si>
  <si>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</si>
  <si>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</si>
  <si>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</si>
  <si>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</si>
  <si>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</si>
  <si>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</si>
  <si>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</si>
  <si>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</si>
  <si>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</si>
  <si>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</si>
  <si>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</si>
  <si>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</si>
  <si>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</si>
  <si>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</si>
  <si>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</si>
  <si>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</si>
  <si>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</si>
  <si>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</si>
  <si>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</si>
  <si>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</si>
  <si>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</si>
  <si>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</si>
  <si>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</si>
  <si>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</si>
  <si>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</si>
  <si>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</si>
  <si>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</si>
  <si>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</si>
  <si>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</si>
  <si>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</si>
  <si>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</si>
  <si>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</si>
  <si>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</si>
  <si>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</si>
  <si>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</si>
  <si>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</si>
  <si>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</si>
  <si>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</si>
  <si>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</si>
  <si>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</si>
  <si>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</si>
  <si>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</si>
  <si>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</si>
  <si>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</si>
  <si>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</si>
  <si>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</si>
  <si>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</si>
  <si>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</si>
  <si>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</si>
  <si>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</si>
  <si>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</si>
  <si>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</si>
  <si>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</si>
  <si>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</si>
  <si>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</si>
  <si>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</si>
  <si>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</si>
  <si>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</si>
  <si>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</si>
  <si>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</si>
  <si>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</si>
  <si>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</si>
  <si>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</si>
  <si>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</si>
  <si>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</si>
  <si>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</si>
  <si>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</si>
  <si>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</si>
  <si>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</si>
  <si>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</si>
  <si>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</si>
  <si>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</si>
  <si>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</si>
  <si>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</si>
  <si>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</si>
  <si>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</si>
  <si>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</si>
  <si>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</si>
  <si>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</si>
  <si>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</si>
  <si>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</si>
  <si>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</si>
  <si>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</si>
  <si>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</si>
  <si>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</si>
  <si>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</si>
  <si>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</si>
  <si>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</si>
  <si>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</si>
  <si>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</si>
  <si>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</si>
  <si>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</si>
  <si>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</si>
  <si>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</si>
  <si>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</si>
  <si>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</si>
  <si>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</si>
  <si>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</si>
  <si>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</si>
  <si>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</si>
  <si>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</si>
  <si>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</si>
  <si>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</si>
  <si>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</si>
  <si>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</si>
  <si>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</si>
  <si>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</si>
  <si>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</si>
  <si>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</si>
  <si>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</si>
  <si>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</si>
  <si>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</si>
  <si>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</si>
  <si>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</si>
  <si>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</si>
  <si>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</si>
  <si>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</si>
  <si>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</si>
  <si>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</si>
  <si>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</si>
  <si>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</si>
  <si>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</si>
  <si>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</si>
  <si>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</si>
  <si>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</si>
  <si>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</si>
  <si>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</si>
  <si>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</si>
  <si>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</si>
  <si>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</si>
  <si>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</si>
  <si>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</si>
  <si>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</si>
  <si>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</si>
  <si>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</si>
  <si>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</si>
  <si>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</si>
  <si>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</si>
  <si>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</si>
  <si>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</si>
  <si>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</si>
  <si>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</si>
  <si>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</si>
  <si>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</si>
  <si>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</si>
  <si>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</si>
  <si>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</si>
  <si>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</si>
  <si>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</si>
  <si>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</si>
  <si>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</si>
  <si>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</si>
  <si>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</si>
  <si>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</si>
  <si>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</si>
  <si>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</si>
  <si>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</si>
  <si>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</si>
  <si>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</si>
  <si>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</si>
  <si>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</si>
  <si>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</si>
  <si>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</si>
  <si>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</si>
  <si>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</si>
  <si>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</si>
  <si>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</si>
  <si>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</si>
  <si>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</si>
  <si>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</si>
  <si>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</si>
  <si>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</si>
  <si>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</si>
  <si>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</si>
  <si>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</si>
  <si>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</si>
  <si>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</si>
  <si>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</si>
  <si>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</si>
  <si>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</si>
  <si>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</si>
  <si>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</si>
  <si>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</si>
  <si>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</si>
  <si>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</si>
  <si>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</si>
  <si>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</si>
  <si>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</si>
  <si>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</si>
  <si>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</si>
  <si>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</si>
  <si>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</si>
  <si>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</si>
  <si>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</si>
  <si>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</si>
  <si>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</si>
  <si>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</si>
  <si>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</si>
  <si>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</si>
  <si>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</si>
  <si>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</si>
  <si>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</si>
  <si>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</si>
  <si>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</si>
  <si>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</si>
  <si>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</si>
  <si>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</si>
  <si>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</si>
  <si>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</si>
  <si>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</si>
  <si>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</si>
  <si>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</si>
  <si>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</si>
  <si>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</si>
  <si>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</si>
  <si>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</si>
  <si>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</si>
  <si>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</si>
  <si>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</si>
  <si>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</si>
  <si>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</si>
  <si>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</si>
  <si>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</si>
  <si>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</si>
  <si>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</si>
  <si>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</si>
  <si>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</si>
  <si>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</si>
  <si>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</si>
  <si>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</si>
  <si>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</si>
  <si>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</si>
  <si>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</si>
  <si>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</si>
  <si>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</si>
  <si>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</si>
  <si>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</si>
  <si>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</si>
  <si>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</si>
  <si>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</si>
  <si>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</si>
  <si>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</si>
  <si>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</si>
  <si>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</si>
  <si>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</si>
  <si>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</si>
  <si>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</si>
  <si>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</si>
  <si>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</si>
  <si>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</si>
  <si>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</si>
  <si>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</si>
  <si>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</si>
  <si>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</si>
  <si>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</si>
  <si>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</si>
  <si>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</si>
  <si>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</si>
  <si>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</si>
  <si>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</si>
  <si>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</si>
  <si>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</si>
  <si>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</si>
  <si>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</si>
  <si>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</si>
  <si>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</si>
  <si>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</si>
  <si>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</si>
  <si>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</si>
  <si>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</si>
  <si>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</si>
  <si>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</si>
  <si>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</si>
  <si>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</si>
  <si>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</si>
  <si>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</si>
  <si>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</si>
  <si>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</si>
  <si>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</si>
  <si>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</si>
  <si>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</si>
  <si>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</si>
  <si>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</si>
  <si>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</si>
  <si>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</si>
  <si>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</si>
  <si>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</si>
  <si>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</si>
  <si>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</si>
  <si>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</si>
  <si>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</si>
  <si>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</si>
  <si>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</si>
  <si>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</si>
  <si>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</si>
  <si>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</si>
  <si>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</si>
  <si>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</si>
  <si>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</si>
  <si>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</si>
  <si>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</si>
  <si>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</si>
  <si>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</si>
  <si>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</si>
  <si>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</si>
  <si>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</si>
  <si>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</si>
  <si>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</si>
  <si>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</si>
  <si>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</si>
  <si>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</si>
  <si>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</si>
  <si>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</si>
  <si>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</si>
  <si>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</si>
  <si>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</si>
  <si>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</si>
  <si>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</si>
  <si>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</si>
  <si>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</si>
  <si>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</si>
  <si>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</si>
  <si>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</si>
  <si>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</si>
  <si>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</si>
  <si>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</si>
  <si>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</si>
  <si>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</si>
  <si>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</si>
  <si>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</si>
  <si>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</si>
  <si>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</si>
  <si>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</si>
  <si>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</si>
  <si>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</si>
  <si>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</si>
  <si>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</si>
  <si>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</si>
  <si>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</si>
  <si>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</si>
  <si>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</si>
  <si>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</si>
  <si>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</si>
  <si>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</si>
  <si>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</si>
  <si>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</si>
  <si>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</si>
  <si>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</si>
  <si>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</si>
  <si>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</si>
  <si>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</si>
  <si>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</si>
  <si>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</si>
  <si>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</si>
  <si>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</si>
  <si>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</si>
  <si>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</si>
  <si>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</si>
  <si>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</si>
  <si>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</si>
  <si>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</si>
  <si>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</si>
  <si>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</si>
  <si>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</si>
  <si>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</si>
  <si>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</si>
  <si>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</si>
  <si>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</si>
  <si>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</si>
  <si>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</si>
  <si>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</si>
  <si>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</si>
  <si>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</si>
  <si>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</si>
  <si>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</si>
  <si>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</si>
  <si>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</si>
  <si>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</si>
  <si>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</si>
  <si>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</si>
  <si>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</si>
  <si>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</si>
  <si>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</si>
  <si>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</si>
  <si>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</si>
  <si>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</si>
  <si>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</si>
  <si>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</si>
  <si>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</si>
  <si>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</si>
  <si>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</si>
  <si>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</si>
  <si>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</si>
  <si>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</si>
  <si>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</si>
  <si>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</si>
  <si>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</si>
  <si>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</si>
  <si>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</si>
  <si>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</si>
  <si>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</si>
  <si>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</si>
  <si>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</si>
  <si>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</si>
  <si>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</si>
  <si>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</si>
  <si>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</si>
  <si>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</si>
  <si>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</si>
  <si>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</si>
  <si>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</si>
  <si>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</si>
  <si>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</si>
  <si>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</si>
  <si>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</si>
  <si>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</si>
  <si>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</si>
  <si>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</si>
  <si>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</si>
  <si>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</si>
  <si>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</si>
  <si>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</si>
  <si>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</si>
  <si>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</si>
  <si>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</si>
  <si>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</si>
  <si>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</si>
  <si>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</si>
  <si>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</si>
  <si>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</si>
  <si>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</si>
  <si>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</si>
  <si>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</si>
  <si>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</si>
  <si>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</si>
  <si>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</si>
  <si>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</si>
  <si>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</si>
  <si>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</si>
  <si>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</si>
  <si>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</si>
  <si>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</si>
  <si>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</si>
  <si>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</si>
  <si>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</si>
  <si>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</si>
  <si>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</si>
  <si>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</si>
  <si>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</si>
  <si>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</si>
  <si>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</si>
  <si>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</si>
  <si>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</si>
  <si>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</si>
  <si>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</si>
  <si>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</si>
  <si>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</si>
  <si>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</si>
  <si>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</si>
  <si>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</si>
  <si>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</si>
  <si>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</si>
  <si>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</si>
  <si>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</si>
  <si>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</si>
  <si>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</si>
  <si>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</si>
  <si>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</si>
  <si>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</si>
  <si>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</si>
  <si>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</si>
  <si>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</si>
  <si>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</si>
  <si>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</si>
  <si>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</si>
  <si>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</si>
  <si>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</si>
  <si>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</si>
  <si>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</si>
  <si>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</si>
  <si>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</si>
  <si>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</si>
  <si>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</si>
  <si>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</si>
  <si>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</si>
  <si>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</si>
  <si>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</si>
  <si>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</si>
  <si>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</si>
  <si>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</si>
  <si>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</si>
  <si>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</si>
  <si>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</si>
  <si>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</si>
  <si>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</si>
  <si>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</si>
  <si>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</si>
  <si>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</si>
  <si>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</si>
  <si>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</si>
  <si>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</si>
  <si>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</si>
  <si>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</si>
  <si>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</si>
  <si>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</si>
  <si>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</si>
  <si>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</si>
  <si>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</si>
  <si>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</si>
  <si>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</si>
  <si>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</si>
  <si>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</si>
  <si>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</si>
  <si>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</si>
  <si>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</si>
  <si>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</si>
  <si>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</si>
  <si>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</si>
  <si>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</si>
  <si>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</si>
  <si>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</si>
  <si>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</si>
  <si>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</si>
  <si>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</si>
  <si>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</si>
  <si>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</si>
  <si>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</si>
  <si>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</si>
  <si>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</si>
  <si>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</si>
  <si>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</si>
  <si>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</si>
  <si>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</si>
  <si>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</si>
  <si>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</si>
  <si>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</si>
  <si>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</si>
  <si>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</si>
  <si>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</si>
  <si>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</si>
  <si>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</si>
  <si>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</si>
  <si>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</si>
  <si>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</si>
  <si>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</si>
  <si>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</si>
  <si>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</si>
  <si>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</si>
  <si>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</si>
  <si>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</si>
  <si>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</si>
  <si>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</si>
  <si>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</si>
  <si>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</si>
  <si>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</si>
  <si>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</si>
  <si>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</si>
  <si>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</si>
  <si>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</si>
  <si>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</si>
  <si>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</si>
  <si>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</si>
  <si>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</si>
  <si>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</si>
  <si>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</si>
  <si>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</si>
  <si>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</si>
  <si>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</si>
  <si>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</si>
  <si>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</si>
  <si>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</si>
  <si>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</si>
  <si>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</si>
  <si>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</si>
  <si>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</si>
  <si>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</si>
  <si>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</si>
  <si>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</si>
  <si>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</si>
  <si>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</si>
  <si>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</si>
  <si>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</si>
  <si>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</si>
  <si>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</si>
  <si>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</si>
  <si>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</si>
  <si>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</si>
  <si>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</si>
  <si>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</si>
  <si>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</si>
  <si>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</si>
  <si>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</si>
  <si>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</si>
  <si>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</si>
  <si>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</si>
  <si>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</si>
  <si>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</si>
  <si>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</si>
  <si>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</si>
  <si>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</si>
  <si>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</si>
  <si>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</si>
  <si>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</si>
  <si>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</si>
  <si>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</si>
  <si>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</si>
  <si>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</si>
  <si>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</si>
  <si>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</si>
  <si>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</si>
  <si>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</si>
  <si>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</si>
  <si>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</si>
  <si>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</si>
  <si>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</si>
  <si>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</si>
  <si>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</si>
  <si>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</si>
  <si>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</si>
  <si>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</si>
  <si>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</si>
  <si>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</si>
  <si>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</si>
  <si>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</si>
  <si>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</si>
  <si>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</si>
  <si>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</si>
  <si>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</si>
  <si>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</si>
  <si>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</si>
  <si>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</si>
  <si>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</si>
  <si>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</si>
  <si>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</si>
  <si>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</si>
  <si>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</si>
  <si>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</si>
  <si>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</si>
  <si>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</si>
  <si>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</si>
  <si>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</si>
  <si>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</si>
  <si>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</si>
  <si>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</si>
  <si>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</si>
  <si>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</si>
  <si>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</si>
  <si>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</si>
  <si>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</si>
  <si>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</si>
  <si>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</si>
  <si>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</si>
  <si>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</si>
  <si>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</si>
  <si>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</si>
  <si>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</si>
  <si>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</si>
  <si>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</si>
  <si>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</si>
  <si>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</si>
  <si>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</si>
  <si>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</si>
  <si>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</si>
  <si>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</si>
  <si>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</si>
  <si>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</si>
  <si>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</si>
  <si>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</si>
  <si>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</si>
  <si>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</si>
  <si>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</si>
  <si>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</si>
  <si>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</si>
  <si>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</si>
  <si>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</si>
  <si>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</si>
  <si>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</si>
  <si>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</si>
  <si>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</si>
  <si>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</si>
  <si>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</si>
  <si>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</si>
  <si>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</si>
  <si>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</si>
  <si>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</si>
  <si>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</si>
  <si>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</si>
  <si>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</si>
  <si>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</si>
  <si>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</si>
  <si>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</si>
  <si>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</si>
  <si>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</si>
  <si>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</si>
  <si>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</si>
  <si>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</si>
  <si>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</si>
  <si>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</si>
  <si>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</si>
  <si>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</si>
  <si>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</si>
  <si>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</si>
  <si>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</si>
  <si>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</si>
  <si>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</si>
  <si>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</si>
  <si>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</si>
  <si>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</si>
  <si>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</si>
  <si>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</si>
  <si>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</si>
  <si>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</si>
  <si>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</si>
  <si>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</si>
  <si>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</si>
  <si>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</si>
  <si>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</si>
  <si>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</si>
  <si>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</si>
  <si>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</si>
  <si>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</si>
  <si>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</si>
  <si>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</si>
  <si>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</si>
  <si>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</si>
  <si>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</si>
  <si>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</si>
  <si>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</si>
  <si>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</si>
  <si>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</si>
  <si>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</si>
  <si>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</si>
  <si>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</si>
  <si>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</si>
  <si>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</si>
  <si>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</si>
  <si>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</si>
  <si>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</si>
  <si>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</si>
  <si>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</si>
  <si>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</si>
  <si>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</si>
  <si>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</si>
  <si>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</si>
  <si>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</si>
  <si>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</si>
  <si>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</si>
  <si>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</si>
  <si>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</si>
  <si>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</si>
  <si>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</si>
  <si>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</si>
  <si>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</si>
  <si>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</si>
  <si>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</si>
  <si>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</si>
  <si>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</si>
  <si>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</si>
  <si>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</si>
  <si>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</si>
  <si>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</si>
  <si>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</si>
  <si>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</si>
  <si>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</si>
  <si>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</si>
  <si>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</si>
  <si>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</si>
  <si>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</si>
  <si>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</si>
  <si>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</si>
  <si>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</si>
  <si>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</si>
  <si>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</si>
  <si>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</si>
  <si>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</si>
  <si>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</si>
  <si>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</si>
  <si>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</si>
  <si>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</si>
  <si>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</si>
  <si>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</si>
  <si>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</si>
  <si>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</si>
  <si>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</si>
  <si>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</si>
  <si>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</si>
  <si>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</si>
  <si>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</si>
  <si>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</si>
  <si>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</si>
  <si>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</si>
  <si>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</si>
  <si>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</si>
  <si>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</si>
  <si>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</si>
  <si>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</si>
  <si>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</si>
  <si>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</si>
  <si>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</si>
  <si>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</si>
  <si>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</si>
  <si>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</si>
  <si>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</si>
  <si>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</si>
  <si>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</si>
  <si>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</si>
  <si>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</si>
  <si>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</si>
  <si>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</si>
  <si>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</si>
  <si>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</si>
  <si>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</si>
  <si>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</si>
  <si>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</si>
  <si>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</si>
  <si>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</si>
  <si>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</si>
  <si>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</si>
  <si>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</si>
  <si>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</si>
  <si>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</si>
  <si>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</si>
  <si>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</si>
  <si>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</si>
  <si>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</si>
  <si>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</si>
  <si>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</si>
  <si>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</si>
  <si>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</si>
  <si>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</si>
  <si>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</si>
  <si>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</si>
  <si>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</si>
  <si>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</si>
  <si>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</si>
  <si>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</si>
  <si>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</si>
  <si>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</si>
  <si>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</si>
  <si>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</si>
  <si>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</si>
  <si>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</si>
  <si>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</si>
  <si>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</si>
  <si>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</si>
  <si>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</si>
  <si>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</si>
  <si>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</si>
  <si>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</si>
  <si>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</si>
  <si>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</si>
  <si>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</si>
  <si>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</si>
  <si>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</si>
  <si>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</si>
  <si>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</si>
  <si>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</si>
  <si>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</si>
  <si>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</si>
  <si>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</si>
  <si>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</si>
  <si>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</si>
  <si>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</si>
  <si>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</si>
  <si>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</si>
  <si>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</si>
  <si>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</si>
  <si>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</si>
  <si>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</si>
  <si>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</si>
  <si>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</si>
  <si>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</si>
  <si>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</si>
  <si>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</si>
  <si>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</si>
  <si>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</si>
  <si>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</si>
  <si>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</si>
  <si>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</si>
  <si>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</si>
  <si>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</si>
  <si>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</si>
  <si>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</si>
  <si>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</si>
  <si>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</si>
  <si>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</si>
  <si>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</si>
  <si>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</si>
  <si>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</si>
  <si>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</si>
  <si>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</si>
  <si>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</si>
  <si>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</si>
  <si>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</si>
  <si>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</si>
  <si>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</si>
  <si>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</si>
  <si>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</si>
  <si>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</si>
  <si>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</si>
  <si>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</si>
  <si>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</si>
  <si>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</si>
  <si>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</si>
  <si>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</si>
  <si>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</si>
  <si>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</si>
  <si>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</si>
  <si>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</si>
  <si>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</si>
  <si>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</si>
  <si>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</si>
  <si>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</si>
  <si>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</si>
  <si>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</si>
  <si>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</si>
  <si>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</si>
  <si>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</si>
  <si>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</si>
  <si>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</si>
  <si>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</si>
  <si>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</si>
  <si>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</si>
  <si>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</si>
  <si>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</si>
  <si>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</si>
  <si>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</si>
  <si>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</si>
  <si>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</si>
  <si>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</si>
  <si>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</si>
  <si>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</si>
  <si>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</si>
  <si>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</si>
  <si>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</si>
  <si>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</si>
  <si>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</si>
  <si>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</si>
  <si>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</si>
  <si>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</si>
  <si>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</si>
  <si>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</si>
  <si>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</si>
  <si>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</si>
  <si>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</si>
  <si>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</si>
  <si>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</si>
  <si>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</si>
  <si>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</si>
  <si>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</si>
  <si>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</si>
  <si>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</si>
  <si>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</si>
  <si>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</si>
  <si>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</si>
  <si>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</si>
  <si>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</si>
  <si>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</si>
  <si>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</si>
  <si>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</si>
  <si>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</si>
  <si>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</si>
  <si>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</si>
  <si>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</si>
  <si>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</si>
  <si>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</si>
  <si>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</si>
  <si>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</si>
  <si>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</si>
  <si>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</si>
  <si>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</si>
  <si>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</si>
  <si>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</si>
  <si>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</si>
  <si>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</si>
  <si>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</si>
  <si>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</si>
  <si>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</si>
  <si>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</si>
  <si>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</si>
  <si>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</si>
  <si>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</si>
  <si>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</si>
  <si>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</si>
  <si>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</si>
  <si>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</si>
  <si>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</si>
  <si>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</si>
  <si>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</si>
  <si>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</si>
  <si>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</si>
  <si>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</si>
  <si>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</si>
  <si>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</si>
  <si>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</si>
  <si>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</si>
  <si>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</si>
  <si>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</si>
  <si>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</si>
  <si>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</si>
  <si>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</si>
  <si>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</si>
  <si>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</si>
  <si>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</si>
  <si>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</si>
  <si>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</si>
  <si>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</si>
  <si>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</si>
  <si>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</si>
  <si>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</si>
  <si>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</si>
  <si>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</si>
  <si>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</si>
  <si>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</si>
  <si>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</si>
  <si>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</si>
  <si>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</si>
  <si>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</si>
  <si>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</si>
  <si>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</si>
  <si>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</si>
  <si>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</si>
  <si>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</si>
  <si>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</si>
  <si>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</si>
  <si>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</si>
  <si>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</si>
  <si>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</si>
  <si>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</si>
  <si>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</si>
  <si>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</si>
  <si>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</si>
  <si>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</si>
  <si>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</si>
  <si>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</si>
  <si>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</si>
  <si>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</si>
  <si>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</si>
  <si>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</si>
  <si>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</si>
  <si>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</si>
  <si>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</si>
  <si>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</si>
  <si>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</si>
  <si>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</si>
  <si>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</si>
  <si>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</si>
  <si>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</si>
  <si>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</si>
  <si>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</si>
  <si>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</si>
  <si>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</si>
  <si>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</si>
  <si>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</si>
  <si>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</si>
  <si>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</si>
  <si>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</si>
  <si>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</si>
  <si>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</si>
  <si>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</si>
  <si>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</si>
  <si>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</si>
  <si>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</si>
  <si>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</si>
  <si>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</si>
  <si>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</si>
  <si>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</si>
  <si>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</si>
  <si>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</si>
  <si>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</si>
  <si>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</si>
  <si>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</si>
  <si>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</si>
  <si>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</si>
  <si>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</si>
  <si>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</si>
  <si>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</si>
  <si>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</si>
  <si>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</si>
  <si>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</si>
  <si>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</si>
  <si>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</si>
  <si>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</si>
  <si>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</si>
  <si>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</si>
  <si>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</si>
  <si>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</si>
  <si>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</si>
  <si>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</si>
  <si>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</si>
  <si>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</si>
  <si>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</si>
  <si>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</si>
  <si>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</si>
  <si>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</si>
  <si>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</si>
  <si>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</si>
  <si>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</si>
  <si>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</si>
  <si>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</si>
  <si>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</si>
  <si>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</si>
  <si>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</si>
  <si>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</si>
  <si>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</si>
  <si>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</si>
  <si>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</si>
  <si>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</si>
  <si>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</si>
  <si>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</si>
  <si>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</si>
  <si>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</si>
  <si>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</si>
  <si>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</si>
  <si>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</si>
  <si>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</si>
  <si>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</si>
  <si>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</si>
  <si>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</si>
  <si>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</si>
  <si>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</si>
  <si>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</si>
  <si>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</si>
  <si>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</si>
  <si>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</si>
  <si>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</si>
  <si>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</si>
  <si>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</si>
  <si>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</si>
  <si>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</si>
  <si>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</si>
  <si>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</si>
  <si>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</si>
  <si>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</si>
  <si>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</si>
  <si>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</si>
  <si>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</si>
  <si>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</si>
  <si>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</si>
  <si>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</si>
  <si>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</si>
  <si>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</si>
  <si>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</si>
  <si>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</si>
  <si>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</si>
  <si>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</si>
  <si>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</si>
  <si>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</si>
  <si>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</si>
  <si>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</si>
  <si>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</si>
  <si>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</si>
  <si>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</si>
  <si>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</si>
  <si>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</si>
  <si>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</si>
  <si>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</si>
  <si>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</si>
  <si>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</si>
  <si>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</si>
  <si>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</si>
  <si>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</si>
  <si>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</si>
  <si>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</si>
  <si>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</si>
  <si>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</si>
  <si>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</si>
  <si>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</si>
  <si>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</si>
  <si>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</si>
  <si>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</si>
  <si>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</si>
  <si>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</si>
  <si>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</si>
  <si>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</si>
  <si>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</si>
  <si>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</si>
  <si>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</si>
  <si>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</si>
  <si>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</si>
  <si>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</si>
  <si>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</si>
  <si>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</si>
  <si>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</si>
  <si>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</si>
  <si>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</si>
  <si>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</si>
  <si>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</si>
  <si>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</si>
  <si>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</si>
  <si>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</si>
  <si>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</si>
  <si>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</si>
  <si>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</si>
  <si>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</si>
  <si>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</si>
  <si>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</si>
  <si>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</si>
  <si>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</si>
  <si>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</si>
  <si>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</si>
  <si>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</si>
  <si>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</si>
  <si>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</si>
  <si>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</si>
  <si>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</si>
  <si>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</si>
  <si>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</si>
  <si>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</si>
  <si>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</si>
  <si>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</si>
  <si>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</si>
  <si>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</si>
  <si>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</si>
  <si>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</si>
  <si>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</si>
  <si>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</si>
  <si>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</si>
  <si>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</si>
  <si>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</si>
  <si>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</si>
  <si>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</si>
  <si>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</si>
  <si>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</si>
  <si>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</si>
  <si>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</si>
  <si>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</si>
  <si>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</si>
  <si>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</si>
  <si>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</si>
  <si>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</si>
  <si>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</si>
  <si>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</si>
  <si>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</si>
  <si>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</si>
  <si>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</si>
  <si>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</si>
  <si>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</si>
  <si>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</si>
  <si>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</si>
  <si>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</si>
  <si>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</si>
  <si>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</si>
  <si>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</si>
  <si>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</si>
  <si>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</si>
  <si>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</si>
  <si>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</si>
  <si>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</si>
  <si>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</si>
  <si>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</si>
  <si>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</si>
  <si>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</si>
  <si>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</si>
  <si>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</si>
  <si>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</si>
  <si>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</si>
  <si>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</si>
  <si>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</si>
  <si>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</si>
  <si>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</si>
  <si>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</si>
  <si>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</si>
  <si>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</si>
  <si>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</si>
  <si>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</si>
  <si>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</si>
  <si>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</si>
  <si>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</si>
  <si>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</si>
  <si>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</si>
  <si>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</si>
  <si>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</si>
  <si>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</si>
  <si>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</si>
  <si>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</si>
  <si>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</si>
  <si>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</si>
  <si>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</si>
  <si>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</si>
  <si>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</si>
  <si>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</si>
  <si>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</si>
  <si>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</si>
  <si>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</si>
  <si>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</si>
  <si>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</si>
  <si>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</si>
  <si>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</si>
  <si>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</si>
  <si>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</si>
  <si>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</si>
  <si>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</si>
  <si>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</si>
  <si>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</si>
  <si>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</si>
  <si>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</si>
  <si>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</si>
  <si>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</si>
  <si>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</si>
  <si>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</si>
  <si>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</si>
  <si>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</si>
  <si>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</si>
  <si>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</si>
  <si>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</si>
  <si>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</si>
  <si>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</si>
  <si>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</si>
  <si>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</si>
  <si>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</si>
  <si>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</si>
  <si>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</si>
  <si>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</si>
  <si>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</si>
  <si>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</si>
  <si>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</si>
  <si>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</si>
  <si>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</si>
  <si>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</si>
  <si>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</si>
  <si>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</si>
  <si>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</si>
  <si>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</si>
  <si>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</si>
  <si>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</si>
  <si>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</si>
  <si>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</si>
  <si>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</si>
  <si>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</si>
  <si>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</si>
  <si>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</si>
  <si>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</si>
  <si>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</si>
  <si>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</si>
  <si>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</si>
  <si>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</si>
  <si>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</si>
  <si>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</si>
  <si>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</si>
  <si>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</si>
  <si>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</si>
  <si>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</si>
  <si>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</si>
  <si>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</si>
  <si>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</si>
  <si>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</si>
  <si>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</si>
  <si>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</si>
  <si>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</si>
  <si>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</si>
  <si>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</si>
  <si>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</si>
  <si>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</si>
  <si>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</si>
  <si>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</si>
  <si>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</si>
  <si>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</si>
  <si>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</si>
  <si>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</si>
  <si>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</si>
  <si>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</si>
  <si>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</si>
  <si>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</si>
  <si>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</si>
  <si>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</si>
  <si>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</si>
  <si>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</si>
  <si>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</si>
  <si>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</si>
  <si>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</si>
  <si>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</si>
  <si>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</si>
  <si>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</si>
  <si>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</si>
  <si>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</si>
  <si>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</si>
  <si>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</si>
  <si>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</si>
  <si>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</si>
  <si>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</si>
  <si>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</si>
  <si>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</si>
  <si>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</si>
  <si>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</si>
  <si>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</si>
  <si>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</si>
  <si>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</si>
  <si>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</si>
  <si>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</si>
  <si>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</si>
  <si>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</si>
  <si>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</si>
  <si>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</si>
  <si>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</si>
  <si>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</si>
  <si>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</si>
  <si>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</si>
  <si>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</si>
  <si>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</si>
  <si>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</si>
  <si>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</si>
  <si>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</si>
  <si>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</si>
  <si>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</si>
  <si>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</si>
  <si>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</si>
  <si>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</si>
  <si>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</si>
  <si>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</si>
  <si>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</si>
  <si>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</si>
  <si>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</si>
  <si>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</si>
  <si>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</si>
  <si>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</si>
  <si>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</si>
  <si>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</si>
  <si>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</si>
  <si>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</si>
  <si>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</si>
  <si>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</si>
  <si>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</si>
  <si>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</si>
  <si>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</si>
  <si>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</si>
  <si>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</si>
  <si>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</si>
  <si>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</si>
  <si>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</si>
  <si>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</si>
  <si>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</si>
  <si>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</si>
  <si>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</si>
  <si>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</si>
  <si>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</si>
  <si>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</si>
  <si>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</si>
  <si>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</si>
  <si>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</si>
  <si>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</si>
  <si>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</si>
  <si>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</si>
  <si>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</si>
  <si>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</si>
  <si>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</si>
  <si>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</si>
  <si>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</si>
  <si>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</si>
  <si>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</si>
  <si>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</si>
  <si>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</si>
  <si>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</si>
  <si>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</si>
  <si>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</si>
  <si>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</si>
  <si>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</si>
  <si>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</si>
  <si>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</si>
  <si>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</si>
  <si>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</si>
  <si>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</si>
  <si>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</si>
  <si>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</si>
  <si>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</si>
  <si>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</si>
  <si>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</si>
  <si>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</si>
  <si>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</si>
  <si>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</si>
  <si>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</si>
  <si>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</si>
  <si>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</si>
  <si>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</si>
  <si>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</si>
  <si>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</si>
  <si>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</si>
  <si>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</si>
  <si>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</si>
  <si>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</si>
  <si>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</si>
  <si>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</si>
  <si>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</si>
  <si>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</si>
  <si>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</si>
  <si>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</si>
  <si>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</si>
  <si>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</si>
  <si>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</si>
  <si>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</si>
  <si>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</si>
  <si>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</si>
  <si>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</si>
  <si>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</si>
  <si>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</si>
  <si>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</si>
  <si>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</si>
  <si>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</si>
  <si>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</si>
  <si>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</si>
  <si>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</si>
  <si>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</si>
  <si>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</si>
  <si>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</si>
  <si>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</si>
  <si>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</si>
  <si>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</si>
  <si>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</si>
  <si>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</si>
  <si>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</si>
  <si>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</si>
  <si>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</si>
  <si>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</si>
  <si>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</si>
  <si>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</si>
  <si>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</si>
  <si>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</si>
  <si>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</si>
  <si>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</si>
  <si>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</si>
  <si>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</si>
  <si>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</si>
  <si>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</si>
  <si>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</si>
  <si>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</si>
  <si>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</si>
  <si>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</si>
  <si>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</si>
  <si>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</si>
  <si>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</si>
  <si>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</si>
  <si>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</si>
  <si>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</si>
  <si>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</si>
  <si>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</si>
  <si>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</si>
  <si>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</si>
  <si>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</si>
  <si>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</si>
  <si>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</si>
  <si>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</si>
  <si>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</si>
  <si>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</si>
  <si>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</si>
  <si>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</si>
  <si>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</si>
  <si>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</si>
  <si>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</si>
  <si>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</si>
  <si>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</si>
  <si>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</si>
  <si>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</si>
  <si>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</si>
  <si>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</si>
  <si>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</si>
  <si>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</si>
  <si>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</si>
  <si>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</si>
  <si>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</si>
  <si>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</si>
  <si>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</si>
  <si>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</si>
  <si>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</si>
  <si>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</si>
  <si>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</si>
  <si>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</si>
  <si>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</si>
  <si>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</si>
  <si>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</si>
  <si>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</si>
  <si>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</si>
  <si>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</si>
  <si>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</si>
  <si>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</si>
  <si>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</si>
  <si>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</si>
  <si>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</si>
  <si>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</si>
  <si>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</si>
  <si>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</si>
  <si>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</si>
  <si>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</si>
  <si>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</si>
  <si>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</si>
  <si>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</si>
  <si>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</si>
  <si>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</si>
  <si>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</si>
  <si>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</si>
  <si>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</si>
  <si>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</si>
  <si>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</si>
  <si>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</si>
  <si>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</si>
  <si>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</si>
  <si>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</si>
  <si>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</si>
  <si>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</si>
  <si>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</si>
  <si>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</si>
  <si>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</si>
  <si>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</si>
  <si>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</si>
  <si>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</si>
  <si>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</si>
  <si>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</si>
  <si>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</si>
  <si>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</si>
  <si>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</si>
  <si>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</si>
  <si>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</si>
  <si>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</si>
  <si>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</si>
  <si>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</si>
  <si>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</si>
  <si>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</si>
  <si>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</si>
  <si>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</si>
  <si>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</si>
  <si>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</si>
  <si>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</si>
  <si>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</si>
  <si>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</si>
  <si>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</si>
  <si>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</si>
  <si>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</si>
  <si>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</si>
  <si>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</si>
  <si>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</si>
  <si>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</si>
  <si>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</si>
  <si>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</si>
  <si>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</si>
  <si>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</si>
  <si>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</si>
  <si>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</si>
  <si>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</si>
  <si>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</si>
  <si>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</si>
  <si>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</si>
  <si>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</si>
  <si>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</si>
  <si>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</si>
  <si>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</si>
  <si>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</si>
  <si>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</si>
  <si>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</si>
  <si>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</si>
  <si>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</si>
  <si>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</si>
  <si>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</si>
  <si>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</si>
  <si>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</si>
  <si>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</si>
  <si>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</si>
  <si>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</si>
  <si>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</si>
  <si>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</si>
  <si>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</si>
  <si>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</si>
  <si>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</si>
  <si>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</si>
  <si>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</si>
  <si>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</si>
  <si>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</si>
  <si>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</si>
  <si>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</si>
  <si>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</si>
  <si>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</si>
  <si>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</si>
  <si>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</si>
  <si>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</si>
  <si>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</si>
  <si>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</si>
  <si>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</si>
  <si>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</si>
  <si>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</si>
  <si>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</si>
  <si>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</si>
  <si>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</si>
  <si>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</si>
  <si>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</si>
  <si>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</si>
  <si>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</si>
  <si>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</si>
  <si>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</si>
  <si>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</si>
  <si>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</si>
  <si>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</si>
  <si>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</si>
  <si>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</si>
  <si>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</si>
  <si>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</si>
  <si>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</si>
  <si>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</si>
  <si>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</si>
  <si>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</si>
  <si>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</si>
  <si>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</si>
  <si>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</si>
  <si>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</si>
  <si>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</si>
  <si>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</si>
  <si>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</si>
  <si>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</si>
  <si>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</si>
  <si>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</si>
  <si>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</si>
  <si>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</si>
  <si>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</si>
  <si>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</si>
  <si>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</si>
  <si>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</si>
  <si>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</si>
  <si>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</si>
  <si>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</si>
  <si>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</si>
  <si>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</si>
  <si>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</si>
  <si>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</si>
  <si>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</si>
  <si>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</si>
  <si>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</si>
  <si>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</si>
  <si>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</si>
  <si>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</si>
  <si>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</si>
  <si>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</si>
  <si>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</si>
  <si>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</si>
  <si>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</si>
  <si>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</si>
  <si>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</si>
  <si>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</si>
  <si>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</si>
  <si>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</si>
  <si>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</si>
  <si>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</si>
  <si>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</si>
  <si>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</si>
  <si>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</si>
  <si>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</si>
  <si>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</si>
  <si>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</si>
  <si>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</si>
  <si>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</si>
  <si>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</si>
  <si>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</si>
  <si>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</si>
  <si>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</si>
  <si>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</si>
  <si>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</si>
  <si>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</si>
  <si>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</si>
  <si>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</si>
  <si>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</si>
  <si>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</si>
  <si>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</si>
  <si>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</si>
  <si>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</si>
  <si>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</si>
  <si>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</si>
  <si>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</si>
  <si>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</si>
  <si>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</si>
  <si>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</si>
  <si>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</si>
  <si>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</si>
  <si>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</si>
  <si>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</si>
  <si>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</si>
  <si>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</si>
  <si>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</si>
  <si>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</si>
  <si>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</si>
  <si>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</si>
  <si>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</si>
  <si>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</si>
  <si>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</si>
  <si>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</si>
  <si>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</si>
  <si>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</si>
  <si>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</si>
  <si>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</si>
  <si>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</si>
  <si>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</si>
  <si>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</si>
  <si>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</si>
  <si>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</si>
  <si>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</si>
  <si>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</si>
  <si>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</si>
  <si>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</si>
  <si>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</si>
  <si>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</si>
  <si>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</si>
  <si>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</si>
  <si>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</si>
  <si>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</si>
  <si>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</si>
  <si>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</si>
  <si>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</si>
  <si>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</si>
  <si>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</si>
  <si>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</si>
  <si>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</si>
  <si>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</si>
  <si>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</si>
  <si>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</si>
  <si>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</si>
  <si>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</si>
  <si>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</si>
  <si>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</si>
  <si>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</si>
  <si>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</si>
  <si>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</si>
  <si>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</si>
  <si>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</si>
  <si>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</si>
  <si>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</si>
  <si>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</si>
  <si>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</si>
  <si>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</si>
  <si>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</si>
  <si>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</si>
  <si>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</si>
  <si>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</si>
  <si>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</si>
  <si>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</si>
  <si>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</si>
  <si>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</si>
  <si>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</si>
  <si>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</si>
  <si>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</si>
  <si>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</si>
  <si>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</si>
  <si>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</si>
  <si>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</si>
  <si>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</si>
  <si>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</si>
  <si>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</si>
  <si>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</si>
  <si>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</si>
  <si>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</si>
  <si>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</si>
  <si>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</si>
  <si>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</si>
  <si>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</si>
  <si>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</si>
  <si>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</si>
  <si>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</si>
  <si>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</si>
  <si>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</si>
  <si>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</si>
  <si>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</si>
  <si>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</si>
  <si>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</si>
  <si>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</si>
  <si>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</si>
  <si>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</si>
  <si>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</si>
  <si>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</si>
  <si>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</si>
  <si>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</si>
  <si>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</si>
  <si>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</si>
  <si>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</si>
  <si>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</si>
  <si>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</si>
  <si>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</si>
  <si>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</si>
  <si>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</si>
  <si>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</si>
  <si>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</si>
  <si>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</si>
  <si>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</si>
  <si>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</si>
  <si>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</si>
  <si>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</si>
  <si>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</si>
  <si>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</si>
  <si>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</si>
  <si>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</si>
  <si>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</si>
  <si>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</si>
  <si>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</si>
  <si>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</si>
  <si>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</si>
  <si>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</si>
  <si>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</si>
  <si>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</si>
  <si>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</si>
  <si>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</si>
  <si>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</si>
  <si>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</si>
  <si>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</si>
  <si>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</si>
  <si>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</si>
  <si>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</si>
  <si>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</si>
  <si>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</si>
  <si>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</si>
  <si>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</si>
  <si>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</si>
  <si>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</si>
  <si>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</si>
  <si>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</si>
  <si>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</si>
  <si>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</si>
  <si>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</si>
  <si>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</si>
  <si>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</si>
  <si>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</si>
  <si>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</si>
  <si>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</si>
  <si>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</si>
  <si>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</si>
  <si>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</si>
  <si>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</si>
  <si>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</si>
  <si>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</si>
  <si>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</si>
  <si>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</si>
  <si>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</si>
  <si>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</si>
  <si>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</si>
  <si>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</si>
  <si>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</si>
  <si>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</si>
  <si>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</si>
  <si>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</si>
  <si>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</si>
  <si>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</si>
  <si>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</si>
  <si>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</si>
  <si>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</si>
  <si>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</si>
  <si>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</si>
  <si>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</si>
  <si>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</si>
  <si>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</si>
  <si>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</si>
  <si>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</si>
  <si>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</si>
  <si>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</si>
  <si>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</si>
  <si>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</si>
  <si>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</si>
  <si>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</si>
  <si>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</si>
  <si>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</si>
  <si>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</si>
  <si>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</si>
  <si>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</si>
  <si>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</si>
  <si>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</si>
  <si>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</si>
  <si>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</si>
  <si>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</si>
  <si>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</si>
  <si>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</si>
  <si>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</si>
  <si>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</si>
  <si>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</si>
  <si>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</si>
  <si>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</si>
  <si>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</si>
  <si>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</si>
  <si>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</si>
  <si>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</si>
  <si>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</si>
  <si>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</si>
  <si>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</si>
  <si>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</si>
  <si>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</si>
  <si>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</si>
  <si>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</si>
  <si>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</si>
  <si>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</si>
  <si>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</si>
  <si>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</si>
  <si>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</si>
  <si>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</si>
  <si>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</si>
  <si>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</si>
  <si>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</si>
  <si>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</si>
  <si>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</si>
  <si>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</si>
  <si>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</si>
  <si>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</si>
  <si>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</si>
  <si>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</si>
  <si>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</si>
  <si>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</si>
  <si>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</si>
  <si>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</si>
  <si>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</si>
  <si>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</si>
  <si>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</si>
  <si>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</si>
  <si>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</si>
  <si>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</si>
  <si>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</si>
  <si>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</si>
  <si>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</si>
  <si>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</si>
  <si>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</si>
  <si>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</si>
  <si>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</si>
  <si>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</si>
  <si>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</si>
  <si>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</si>
  <si>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</si>
  <si>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</si>
  <si>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</si>
  <si>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</si>
  <si>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</si>
  <si>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</si>
  <si>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</si>
  <si>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</si>
  <si>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</si>
  <si>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</si>
  <si>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</si>
  <si>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</si>
  <si>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</si>
  <si>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</si>
  <si>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</si>
  <si>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</si>
  <si>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</si>
  <si>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</si>
  <si>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</si>
  <si>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</si>
  <si>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</si>
  <si>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</si>
  <si>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</si>
  <si>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</si>
  <si>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</si>
  <si>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</si>
  <si>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</si>
  <si>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</si>
  <si>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</si>
  <si>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</si>
  <si>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</si>
  <si>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</si>
  <si>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</si>
  <si>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</si>
  <si>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</si>
  <si>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</si>
  <si>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</si>
  <si>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</si>
  <si>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</si>
  <si>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</si>
  <si>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</si>
  <si>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</si>
  <si>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</si>
  <si>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</si>
  <si>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</si>
  <si>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</si>
  <si>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</si>
  <si>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</si>
  <si>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</si>
  <si>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</si>
  <si>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</si>
  <si>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</si>
  <si>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</si>
  <si>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</si>
  <si>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</si>
  <si>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</si>
  <si>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</si>
  <si>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</si>
  <si>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</si>
  <si>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</si>
  <si>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</si>
  <si>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</si>
  <si>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</si>
  <si>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</si>
  <si>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</si>
  <si>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</si>
  <si>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</si>
  <si>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</si>
  <si>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</si>
  <si>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</si>
  <si>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</si>
  <si>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</si>
  <si>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</si>
  <si>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</si>
  <si>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</si>
  <si>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</si>
  <si>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</si>
  <si>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</si>
  <si>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</si>
  <si>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</si>
  <si>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</si>
  <si>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</si>
  <si>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</si>
  <si>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</si>
  <si>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</si>
  <si>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</si>
  <si>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</si>
  <si>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</si>
  <si>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</si>
  <si>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</si>
  <si>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</si>
  <si>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</si>
  <si>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</si>
  <si>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</si>
  <si>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</si>
  <si>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</si>
  <si>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</si>
  <si>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</si>
  <si>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</si>
  <si>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</si>
  <si>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</si>
  <si>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</si>
  <si>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</si>
  <si>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</si>
  <si>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</si>
  <si>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</si>
  <si>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</si>
  <si>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</si>
  <si>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</si>
  <si>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</si>
  <si>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</si>
  <si>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</si>
  <si>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</si>
  <si>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</si>
  <si>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</si>
  <si>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</si>
  <si>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</si>
  <si>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</si>
  <si>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</si>
  <si>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</si>
  <si>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</si>
  <si>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</si>
  <si>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</si>
  <si>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</si>
  <si>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</si>
  <si>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</si>
  <si>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</si>
  <si>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</si>
  <si>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</si>
  <si>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</si>
  <si>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</si>
  <si>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</si>
  <si>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</si>
  <si>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</si>
  <si>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</si>
  <si>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</si>
  <si>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</si>
  <si>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</si>
  <si>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</si>
  <si>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</si>
  <si>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</si>
  <si>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</si>
  <si>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</si>
  <si>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</si>
  <si>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</si>
  <si>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</si>
  <si>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</si>
  <si>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</si>
  <si>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</si>
  <si>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</si>
  <si>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</si>
  <si>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</si>
  <si>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</si>
  <si>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</si>
  <si>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</si>
  <si>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</si>
  <si>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</si>
  <si>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</si>
  <si>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</si>
  <si>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</si>
  <si>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</si>
  <si>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</si>
  <si>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</si>
  <si>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</si>
  <si>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</si>
  <si>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</si>
  <si>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</si>
  <si>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</si>
  <si>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</si>
  <si>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</si>
  <si>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</si>
  <si>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</si>
  <si>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</si>
  <si>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</si>
  <si>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</si>
  <si>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</si>
  <si>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</si>
  <si>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</si>
  <si>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</si>
  <si>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</si>
  <si>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</si>
  <si>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</si>
  <si>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</si>
  <si>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</si>
  <si>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</si>
  <si>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</si>
  <si>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</si>
  <si>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</si>
  <si>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</si>
  <si>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</si>
  <si>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</si>
  <si>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</si>
  <si>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</si>
  <si>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</si>
  <si>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</si>
  <si>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</si>
  <si>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</si>
  <si>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</si>
  <si>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</si>
  <si>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</si>
  <si>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</si>
  <si>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</si>
  <si>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</si>
  <si>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</si>
  <si>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</si>
  <si>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</si>
  <si>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</si>
  <si>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</si>
  <si>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</si>
  <si>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</si>
  <si>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</si>
  <si>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</si>
  <si>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</si>
  <si>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</si>
  <si>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</si>
  <si>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</si>
  <si>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</si>
  <si>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</si>
  <si>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</si>
  <si>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</si>
  <si>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</si>
  <si>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</si>
  <si>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</si>
  <si>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</si>
  <si>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</si>
  <si>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</si>
  <si>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</si>
  <si>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</si>
  <si>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</si>
  <si>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</si>
  <si>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</si>
  <si>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</si>
  <si>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</si>
  <si>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</si>
  <si>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</si>
  <si>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</si>
  <si>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</si>
  <si>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</si>
  <si>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</si>
  <si>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</si>
  <si>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</si>
  <si>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</si>
  <si>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</si>
  <si>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</si>
  <si>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</si>
  <si>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</si>
  <si>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</si>
  <si>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</si>
  <si>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</si>
  <si>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</si>
  <si>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</si>
  <si>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</si>
  <si>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</si>
  <si>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</si>
  <si>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</si>
  <si>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</si>
  <si>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</si>
  <si>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</si>
  <si>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</si>
  <si>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</si>
  <si>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</si>
  <si>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</si>
  <si>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</si>
  <si>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</si>
  <si>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</si>
  <si>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</si>
  <si>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</si>
  <si>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</si>
  <si>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</si>
  <si>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</si>
  <si>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</si>
  <si>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</si>
  <si>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</si>
  <si>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</si>
  <si>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</si>
  <si>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</si>
  <si>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</si>
  <si>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</si>
  <si>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</si>
  <si>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</si>
  <si>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</si>
  <si>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</si>
  <si>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</si>
  <si>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</si>
  <si>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</si>
  <si>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</si>
  <si>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</si>
  <si>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</si>
  <si>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</si>
  <si>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</si>
  <si>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</si>
  <si>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</si>
  <si>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</si>
  <si>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</si>
  <si>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</si>
  <si>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</si>
  <si>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</si>
  <si>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</si>
  <si>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</si>
  <si>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</si>
  <si>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</si>
  <si>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</si>
  <si>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</si>
  <si>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</si>
  <si>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</si>
  <si>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</si>
  <si>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</si>
  <si>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</si>
  <si>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</si>
  <si>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</si>
  <si>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</si>
  <si>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</si>
  <si>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</si>
  <si>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</si>
  <si>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</si>
  <si>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</si>
  <si>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</si>
  <si>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</si>
  <si>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</si>
  <si>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</si>
  <si>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</si>
  <si>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</si>
  <si>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</si>
  <si>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</si>
  <si>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</si>
  <si>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</si>
  <si>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</si>
  <si>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</si>
  <si>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</si>
  <si>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</si>
  <si>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</si>
  <si>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</si>
  <si>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</si>
  <si>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</si>
  <si>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</si>
  <si>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</si>
  <si>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</si>
  <si>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</si>
  <si>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</si>
  <si>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</si>
  <si>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</si>
  <si>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</si>
  <si>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</si>
  <si>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</si>
  <si>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</si>
  <si>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</si>
  <si>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</si>
  <si>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</si>
  <si>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</si>
  <si>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</si>
  <si>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</si>
  <si>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</si>
  <si>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</si>
  <si>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</si>
  <si>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</si>
  <si>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</si>
  <si>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</si>
  <si>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</si>
  <si>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</si>
  <si>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</si>
  <si>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</si>
  <si>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</si>
  <si>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</si>
  <si>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</si>
  <si>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</si>
  <si>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</si>
  <si>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</si>
  <si>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</si>
  <si>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</si>
  <si>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</si>
  <si>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</si>
  <si>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</si>
  <si>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</si>
  <si>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</si>
  <si>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</si>
  <si>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</si>
  <si>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</si>
  <si>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</si>
  <si>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</si>
  <si>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</si>
  <si>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</si>
  <si>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</si>
  <si>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</si>
  <si>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</si>
  <si>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</si>
  <si>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</si>
  <si>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</si>
  <si>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</si>
  <si>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</si>
  <si>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</si>
  <si>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</si>
  <si>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</si>
  <si>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</si>
  <si>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</si>
  <si>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</si>
  <si>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</si>
  <si>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</si>
  <si>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</si>
  <si>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</si>
  <si>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</si>
  <si>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</si>
  <si>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</si>
  <si>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</si>
  <si>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</si>
  <si>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</si>
  <si>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</si>
  <si>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</si>
  <si>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</si>
  <si>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</si>
  <si>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</si>
  <si>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</si>
  <si>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</si>
  <si>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</si>
  <si>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</si>
  <si>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</si>
  <si>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</si>
  <si>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</si>
  <si>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</si>
  <si>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</si>
  <si>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</si>
  <si>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</si>
  <si>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</si>
  <si>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</si>
  <si>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</si>
  <si>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</si>
  <si>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</si>
  <si>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</si>
  <si>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</si>
  <si>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</si>
  <si>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</si>
  <si>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</si>
  <si>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</si>
  <si>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</si>
  <si>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</si>
  <si>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</si>
  <si>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</si>
  <si>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</si>
  <si>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</si>
  <si>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</si>
  <si>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</si>
  <si>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</si>
  <si>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</si>
  <si>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</si>
  <si>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</si>
  <si>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</si>
  <si>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</si>
  <si>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</si>
  <si>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</si>
  <si>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</si>
  <si>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</si>
  <si>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</si>
  <si>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</si>
  <si>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</si>
  <si>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</si>
  <si>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</si>
  <si>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</si>
  <si>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</si>
  <si>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</si>
  <si>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</si>
  <si>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</si>
  <si>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</si>
  <si>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</si>
  <si>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</si>
  <si>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</si>
  <si>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</si>
  <si>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</si>
  <si>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</si>
  <si>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</si>
  <si>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</si>
  <si>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</si>
  <si>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</si>
  <si>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</si>
  <si>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</si>
  <si>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</si>
  <si>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</si>
  <si>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</si>
  <si>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</si>
  <si>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</si>
  <si>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</si>
  <si>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</si>
  <si>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</si>
  <si>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</si>
  <si>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</si>
  <si>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</si>
  <si>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</si>
  <si>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</si>
  <si>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</si>
  <si>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</si>
  <si>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</si>
  <si>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</si>
  <si>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</si>
  <si>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</si>
  <si>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</si>
  <si>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</si>
  <si>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</si>
  <si>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</si>
  <si>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</si>
  <si>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</si>
  <si>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</si>
  <si>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</si>
  <si>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</si>
  <si>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</si>
  <si>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</si>
  <si>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</si>
  <si>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</si>
  <si>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</si>
  <si>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</si>
  <si>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</si>
  <si>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</si>
  <si>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</si>
  <si>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</si>
  <si>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</si>
  <si>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</si>
  <si>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</si>
  <si>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</si>
  <si>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</si>
  <si>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</si>
  <si>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</si>
  <si>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</si>
  <si>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</si>
  <si>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</si>
  <si>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</si>
  <si>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</si>
  <si>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</si>
  <si>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</si>
  <si>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</si>
  <si>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</si>
  <si>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</si>
  <si>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</si>
  <si>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</si>
  <si>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</si>
  <si>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</si>
  <si>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</si>
  <si>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</si>
  <si>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</si>
  <si>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</si>
  <si>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</si>
  <si>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</si>
  <si>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</si>
  <si>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</si>
  <si>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</si>
  <si>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</si>
  <si>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</si>
  <si>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</si>
  <si>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</si>
  <si>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</si>
  <si>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</si>
  <si>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</si>
  <si>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</si>
  <si>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</si>
  <si>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</si>
  <si>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</si>
  <si>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</si>
  <si>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</si>
  <si>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</si>
  <si>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</si>
  <si>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</si>
  <si>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</si>
  <si>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</si>
  <si>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</si>
  <si>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</si>
  <si>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</si>
  <si>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</si>
  <si>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</si>
  <si>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</si>
  <si>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</si>
  <si>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</si>
  <si>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</si>
  <si>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</si>
  <si>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</si>
  <si>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</si>
  <si>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</si>
  <si>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</si>
  <si>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</si>
  <si>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</si>
  <si>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</si>
  <si>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</si>
  <si>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</si>
  <si>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</si>
  <si>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</si>
  <si>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</si>
  <si>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</si>
  <si>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</si>
  <si>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</si>
  <si>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</si>
  <si>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</si>
  <si>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</si>
  <si>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</si>
  <si>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</si>
  <si>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</si>
  <si>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</si>
  <si>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</si>
  <si>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</si>
  <si>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</si>
  <si>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</si>
  <si>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</si>
  <si>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</si>
  <si>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</si>
  <si>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</si>
  <si>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</si>
  <si>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</si>
  <si>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</si>
  <si>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</si>
  <si>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</si>
  <si>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</si>
  <si>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</si>
  <si>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</si>
  <si>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</si>
  <si>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</si>
  <si>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</si>
  <si>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</si>
  <si>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</si>
  <si>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</si>
  <si>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</si>
  <si>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</si>
  <si>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</si>
  <si>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</si>
  <si>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</si>
  <si>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</si>
  <si>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</si>
  <si>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</si>
  <si>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</si>
  <si>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</si>
  <si>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</si>
  <si>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</si>
  <si>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</si>
  <si>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</si>
  <si>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</si>
  <si>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</si>
  <si>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</si>
  <si>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</si>
  <si>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</si>
  <si>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</si>
  <si>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</si>
  <si>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</si>
  <si>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</si>
  <si>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</si>
  <si>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</si>
  <si>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</si>
  <si>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</si>
  <si>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</si>
  <si>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</si>
  <si>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</si>
  <si>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</si>
  <si>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</si>
  <si>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</si>
  <si>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</si>
  <si>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</si>
  <si>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</si>
  <si>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</si>
  <si>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</si>
  <si>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</si>
  <si>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</si>
  <si>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</si>
  <si>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</si>
  <si>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</si>
  <si>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</si>
  <si>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</si>
  <si>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</si>
  <si>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</si>
  <si>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</si>
  <si>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</si>
  <si>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</si>
  <si>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</si>
  <si>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</si>
  <si>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</si>
  <si>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</si>
  <si>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</si>
  <si>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</si>
  <si>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</si>
  <si>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</si>
  <si>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</si>
  <si>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</si>
  <si>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</si>
  <si>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</si>
  <si>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</si>
  <si>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</si>
  <si>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</si>
  <si>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</si>
  <si>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</si>
  <si>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</si>
  <si>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</si>
  <si>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</si>
  <si>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</si>
  <si>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</si>
  <si>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</si>
  <si>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</si>
  <si>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</si>
  <si>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</si>
  <si>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</si>
  <si>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</si>
  <si>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</si>
  <si>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</si>
  <si>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</si>
  <si>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</si>
  <si>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</si>
  <si>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</si>
  <si>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</si>
  <si>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</si>
  <si>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</si>
  <si>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</si>
  <si>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</si>
  <si>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</si>
  <si>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</si>
  <si>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</si>
  <si>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</si>
  <si>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</si>
  <si>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</si>
  <si>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</si>
  <si>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</si>
  <si>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</si>
  <si>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</si>
  <si>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</si>
  <si>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</si>
  <si>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</si>
  <si>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</si>
  <si>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</si>
  <si>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</si>
  <si>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</si>
  <si>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</si>
  <si>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</si>
  <si>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</si>
  <si>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</si>
  <si>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</si>
  <si>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</si>
  <si>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</si>
  <si>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</si>
  <si>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</si>
  <si>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</si>
  <si>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</si>
  <si>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</si>
  <si>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</si>
  <si>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</si>
  <si>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</si>
  <si>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</si>
  <si>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</si>
  <si>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</si>
  <si>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</si>
  <si>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</si>
  <si>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</si>
  <si>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</si>
  <si>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</si>
  <si>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</si>
  <si>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</si>
  <si>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</si>
  <si>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</si>
  <si>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</si>
  <si>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</si>
  <si>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</si>
  <si>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</si>
  <si>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</si>
  <si>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</si>
  <si>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</si>
  <si>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</si>
  <si>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</si>
  <si>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</si>
  <si>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</si>
  <si>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</si>
  <si>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</si>
  <si>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</si>
  <si>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</si>
  <si>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</si>
  <si>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</si>
  <si>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</si>
  <si>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</si>
  <si>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</si>
  <si>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</si>
  <si>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</si>
  <si>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</si>
  <si>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</si>
  <si>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</si>
  <si>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</si>
  <si>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</si>
  <si>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</si>
  <si>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</si>
  <si>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</si>
  <si>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</si>
  <si>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</si>
  <si>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</si>
  <si>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</si>
  <si>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</si>
  <si>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</si>
  <si>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</si>
  <si>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</si>
  <si>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</si>
  <si>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</si>
  <si>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</si>
  <si>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</si>
  <si>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</si>
  <si>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</si>
  <si>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</si>
  <si>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</si>
  <si>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</si>
  <si>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</si>
  <si>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</si>
  <si>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</si>
  <si>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</si>
  <si>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</si>
  <si>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</si>
  <si>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</si>
  <si>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</si>
  <si>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</si>
  <si>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</si>
  <si>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</si>
  <si>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</si>
  <si>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</si>
  <si>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</si>
  <si>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</si>
  <si>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</si>
  <si>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</si>
  <si>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</si>
  <si>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</si>
  <si>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</si>
  <si>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</si>
  <si>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</si>
  <si>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</si>
  <si>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</si>
  <si>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</si>
  <si>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</si>
  <si>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</si>
  <si>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</si>
  <si>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</si>
  <si>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</si>
  <si>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</si>
  <si>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</si>
  <si>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</si>
  <si>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</si>
  <si>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</si>
  <si>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</si>
  <si>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</si>
  <si>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</si>
  <si>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</si>
  <si>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</si>
  <si>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</si>
  <si>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</si>
  <si>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</si>
  <si>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</si>
  <si>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</si>
  <si>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</si>
  <si>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</si>
  <si>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</si>
  <si>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</si>
  <si>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</si>
  <si>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</si>
  <si>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</si>
  <si>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</si>
  <si>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</si>
  <si>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</si>
  <si>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</si>
  <si>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</si>
  <si>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</si>
  <si>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</si>
  <si>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</si>
  <si>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</si>
  <si>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</si>
  <si>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</si>
  <si>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</si>
  <si>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</si>
  <si>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</si>
  <si>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</si>
  <si>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</si>
  <si>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</si>
  <si>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</si>
  <si>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</si>
  <si>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</si>
  <si>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</si>
  <si>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</si>
  <si>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</si>
  <si>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</si>
  <si>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</si>
  <si>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</si>
  <si>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</si>
  <si>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</si>
  <si>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</si>
  <si>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</si>
  <si>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</si>
  <si>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</si>
  <si>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</si>
  <si>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</si>
  <si>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</si>
  <si>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</si>
  <si>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</si>
  <si>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</si>
  <si>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</si>
  <si>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</si>
  <si>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</si>
  <si>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</si>
  <si>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</si>
  <si>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</si>
  <si>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</si>
  <si>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</si>
  <si>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</si>
  <si>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</si>
  <si>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</si>
  <si>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</si>
  <si>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</si>
  <si>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</si>
  <si>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</si>
  <si>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</si>
  <si>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</si>
  <si>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</si>
  <si>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</si>
  <si>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</si>
  <si>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</si>
  <si>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</si>
  <si>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</si>
  <si>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</si>
  <si>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</si>
  <si>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</si>
  <si>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</si>
  <si>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</si>
  <si>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</si>
  <si>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</si>
  <si>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</si>
  <si>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</si>
  <si>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</si>
  <si>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</si>
  <si>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</si>
  <si>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</si>
  <si>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</si>
  <si>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</si>
  <si>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</si>
  <si>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</si>
  <si>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</si>
  <si>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</si>
  <si>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</si>
  <si>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</si>
  <si>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</si>
  <si>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</si>
  <si>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</si>
  <si>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</si>
  <si>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</si>
  <si>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</si>
  <si>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</si>
  <si>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</si>
  <si>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</si>
  <si>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</si>
  <si>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</si>
  <si>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</si>
  <si>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</si>
  <si>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</si>
  <si>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</si>
  <si>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</si>
  <si>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</si>
  <si>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</si>
  <si>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</si>
  <si>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</si>
  <si>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</si>
  <si>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</si>
  <si>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</si>
  <si>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</si>
  <si>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</si>
  <si>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</si>
  <si>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</si>
  <si>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</si>
  <si>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</si>
  <si>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</si>
  <si>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</si>
  <si>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</si>
  <si>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</si>
  <si>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</si>
  <si>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</si>
  <si>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</si>
  <si>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</si>
  <si>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</si>
  <si>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</si>
  <si>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</si>
  <si>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</si>
  <si>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</si>
  <si>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</si>
  <si>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</si>
  <si>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</si>
  <si>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</si>
  <si>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</si>
  <si>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</si>
  <si>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</si>
  <si>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</si>
  <si>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</si>
  <si>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</si>
  <si>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</si>
  <si>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</si>
  <si>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</si>
  <si>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</si>
  <si>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</si>
  <si>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</si>
  <si>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</si>
  <si>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</si>
  <si>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</si>
  <si>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</si>
  <si>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</si>
  <si>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</si>
  <si>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</si>
  <si>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</si>
  <si>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</si>
  <si>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</si>
  <si>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</si>
  <si>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</si>
  <si>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</si>
  <si>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</si>
  <si>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</si>
  <si>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</si>
  <si>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</si>
  <si>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</si>
  <si>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</si>
  <si>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</si>
  <si>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</si>
  <si>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</si>
  <si>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</si>
  <si>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</si>
  <si>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</si>
  <si>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</si>
  <si>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</si>
  <si>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</si>
  <si>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</si>
  <si>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</si>
  <si>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</si>
  <si>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</si>
  <si>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</si>
  <si>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</si>
  <si>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</si>
  <si>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</si>
  <si>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</si>
  <si>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</si>
  <si>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</si>
  <si>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</si>
  <si>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</si>
  <si>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</si>
  <si>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</si>
  <si>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</si>
  <si>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</si>
  <si>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</si>
  <si>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</si>
  <si>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</si>
  <si>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</si>
  <si>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</si>
  <si>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</si>
  <si>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</si>
  <si>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</si>
  <si>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</si>
  <si>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</si>
  <si>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</si>
  <si>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</si>
  <si>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</si>
  <si>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</si>
  <si>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</si>
  <si>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</si>
  <si>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</si>
  <si>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</si>
  <si>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</si>
  <si>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</si>
  <si>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</si>
  <si>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</si>
  <si>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</si>
  <si>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</si>
  <si>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</si>
  <si>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</si>
  <si>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</si>
  <si>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</si>
  <si>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</si>
  <si>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</si>
  <si>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</si>
  <si>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</si>
  <si>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</si>
  <si>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</si>
  <si>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</si>
  <si>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</si>
  <si>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</si>
  <si>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</si>
  <si>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</si>
  <si>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</si>
  <si>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</si>
  <si>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</si>
  <si>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</si>
  <si>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</si>
  <si>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</si>
  <si>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</si>
  <si>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</si>
  <si>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</si>
  <si>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</si>
  <si>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</si>
  <si>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</si>
  <si>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</si>
  <si>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</si>
  <si>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</si>
  <si>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</si>
  <si>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</si>
  <si>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</si>
  <si>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</si>
  <si>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</si>
  <si>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</si>
  <si>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</si>
  <si>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</si>
  <si>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</si>
  <si>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</si>
  <si>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</si>
  <si>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</si>
  <si>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</si>
  <si>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</si>
  <si>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</si>
  <si>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</si>
  <si>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</si>
  <si>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</si>
  <si>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</si>
  <si>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</si>
  <si>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</si>
  <si>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</si>
  <si>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</si>
  <si>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</si>
  <si>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</si>
  <si>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</si>
  <si>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</si>
  <si>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</si>
  <si>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</si>
  <si>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</si>
  <si>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</si>
  <si>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</si>
  <si>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</si>
  <si>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</si>
  <si>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</si>
  <si>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</si>
  <si>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</si>
  <si>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</si>
  <si>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</si>
  <si>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</si>
  <si>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</si>
  <si>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</si>
  <si>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</si>
  <si>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</si>
  <si>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</si>
  <si>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</si>
  <si>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</si>
  <si>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</si>
  <si>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</si>
  <si>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</si>
  <si>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</si>
  <si>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</si>
  <si>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</si>
  <si>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</si>
  <si>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</si>
  <si>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</si>
  <si>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</si>
  <si>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</si>
  <si>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</si>
  <si>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</si>
  <si>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</si>
  <si>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</si>
  <si>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</si>
  <si>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</si>
  <si>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</si>
  <si>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</si>
  <si>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</si>
  <si>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</si>
  <si>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</si>
  <si>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</si>
  <si>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</si>
  <si>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</si>
  <si>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</si>
  <si>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</si>
  <si>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</si>
  <si>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</si>
  <si>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</si>
  <si>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</si>
  <si>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</si>
  <si>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</si>
  <si>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</si>
  <si>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</si>
  <si>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</si>
  <si>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</si>
  <si>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</si>
  <si>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</si>
  <si>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</si>
  <si>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</si>
  <si>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</si>
  <si>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</si>
  <si>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</si>
  <si>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</si>
  <si>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</si>
  <si>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</si>
  <si>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</si>
  <si>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</si>
  <si>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</si>
  <si>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</si>
  <si>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</si>
  <si>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</si>
  <si>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</si>
  <si>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</si>
  <si>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</si>
  <si>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</si>
  <si>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</si>
  <si>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</si>
  <si>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</si>
  <si>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</si>
  <si>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</si>
  <si>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</si>
  <si>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</si>
  <si>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</si>
  <si>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</si>
  <si>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</si>
  <si>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</si>
  <si>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</si>
  <si>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</si>
  <si>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</si>
  <si>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</si>
  <si>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</si>
  <si>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</si>
  <si>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</si>
  <si>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</si>
  <si>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</si>
  <si>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</si>
  <si>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</si>
  <si>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</si>
  <si>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</si>
  <si>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</si>
  <si>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</si>
  <si>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</si>
  <si>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</si>
  <si>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</si>
  <si>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</si>
  <si>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</si>
  <si>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</si>
  <si>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</si>
  <si>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</si>
  <si>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</si>
  <si>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</si>
  <si>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</si>
  <si>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</si>
  <si>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</si>
  <si>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</si>
  <si>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</si>
  <si>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</si>
  <si>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</si>
  <si>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</si>
  <si>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</si>
  <si>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</si>
  <si>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</si>
  <si>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</si>
  <si>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</si>
  <si>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</si>
  <si>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</si>
  <si>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</si>
  <si>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</si>
  <si>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</si>
  <si>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</si>
  <si>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</si>
  <si>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</si>
  <si>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</si>
  <si>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</si>
  <si>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</si>
  <si>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</si>
  <si>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</si>
  <si>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</si>
  <si>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</si>
  <si>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</si>
  <si>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</si>
  <si>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</si>
  <si>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</si>
  <si>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</si>
  <si>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</si>
  <si>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</si>
  <si>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</si>
  <si>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</si>
  <si>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</si>
  <si>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</si>
  <si>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</si>
  <si>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</si>
  <si>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</si>
  <si>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</si>
  <si>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</si>
  <si>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</si>
  <si>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</si>
  <si>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</si>
  <si>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</si>
  <si>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</si>
  <si>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</si>
  <si>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</si>
  <si>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</si>
  <si>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</si>
  <si>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</si>
  <si>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</si>
  <si>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</si>
  <si>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</si>
  <si>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</si>
  <si>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</si>
  <si>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</si>
  <si>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</si>
  <si>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</si>
  <si>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</si>
  <si>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</si>
  <si>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</si>
  <si>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</si>
  <si>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</si>
  <si>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</si>
  <si>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</si>
  <si>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</si>
  <si>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</si>
  <si>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</si>
  <si>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</si>
  <si>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</si>
  <si>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</si>
  <si>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</si>
  <si>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</si>
  <si>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</si>
  <si>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</si>
  <si>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</si>
  <si>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</si>
  <si>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</si>
  <si>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</si>
  <si>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</si>
  <si>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</si>
  <si>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</si>
  <si>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</si>
  <si>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</si>
  <si>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</si>
  <si>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</si>
  <si>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</si>
  <si>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</si>
  <si>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</si>
  <si>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</si>
  <si>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</si>
  <si>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</si>
  <si>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</si>
  <si>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</si>
  <si>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</si>
  <si>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</si>
  <si>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</si>
  <si>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</si>
  <si>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</si>
  <si>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</si>
  <si>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</si>
  <si>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</si>
  <si>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</si>
  <si>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</si>
  <si>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</si>
  <si>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</si>
  <si>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</si>
  <si>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</si>
  <si>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</si>
  <si>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</si>
  <si>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</si>
  <si>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</si>
  <si>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</si>
  <si>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</si>
  <si>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</si>
  <si>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</si>
  <si>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</si>
  <si>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</si>
  <si>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</si>
  <si>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</si>
  <si>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</si>
  <si>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</si>
  <si>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</si>
  <si>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</si>
  <si>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</si>
  <si>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</si>
  <si>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</si>
  <si>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</si>
  <si>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</si>
  <si>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</si>
  <si>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</si>
  <si>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</si>
  <si>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</si>
  <si>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</si>
  <si>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</si>
  <si>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</si>
  <si>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</si>
  <si>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</si>
  <si>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</si>
  <si>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</si>
  <si>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</si>
  <si>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</si>
  <si>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</si>
  <si>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</si>
  <si>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</si>
  <si>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</si>
  <si>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</si>
  <si>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</si>
  <si>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</si>
  <si>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</si>
  <si>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</si>
  <si>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</si>
  <si>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</si>
  <si>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</si>
  <si>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</si>
  <si>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</si>
  <si>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</si>
  <si>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</si>
  <si>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</si>
  <si>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</si>
  <si>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</si>
  <si>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</si>
  <si>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</si>
  <si>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</si>
  <si>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</si>
  <si>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</si>
  <si>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</si>
  <si>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</si>
  <si>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</si>
  <si>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</si>
  <si>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</si>
  <si>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</si>
  <si>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</si>
  <si>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</si>
  <si>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</si>
  <si>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</si>
  <si>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</si>
  <si>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</si>
  <si>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</si>
  <si>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</si>
  <si>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</si>
  <si>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</si>
  <si>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</si>
  <si>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</si>
  <si>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</si>
  <si>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</si>
  <si>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</si>
  <si>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</si>
  <si>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</si>
  <si>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</si>
  <si>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</si>
  <si>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</si>
  <si>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</si>
  <si>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</si>
  <si>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</si>
  <si>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</si>
  <si>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</si>
  <si>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</si>
  <si>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</si>
  <si>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</si>
  <si>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</si>
  <si>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</si>
  <si>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</si>
  <si>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</si>
  <si>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</si>
  <si>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</si>
  <si>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</si>
  <si>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</si>
  <si>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</si>
  <si>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</si>
  <si>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</si>
  <si>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</si>
  <si>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</si>
  <si>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</si>
  <si>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</si>
  <si>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</si>
  <si>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</si>
  <si>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</si>
  <si>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</si>
  <si>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</si>
  <si>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</si>
  <si>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</si>
  <si>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</si>
  <si>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</si>
  <si>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</si>
  <si>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</si>
  <si>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</si>
  <si>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</si>
  <si>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</si>
  <si>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</si>
  <si>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</si>
  <si>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</si>
  <si>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</si>
  <si>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</si>
  <si>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</si>
  <si>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</si>
  <si>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</si>
  <si>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</si>
  <si>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</si>
  <si>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</si>
  <si>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</si>
  <si>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</si>
  <si>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</si>
  <si>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</si>
  <si>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</si>
  <si>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</si>
  <si>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</si>
  <si>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</si>
  <si>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</si>
  <si>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</si>
  <si>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</si>
  <si>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</si>
  <si>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</si>
  <si>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</si>
  <si>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</si>
  <si>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</si>
  <si>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</si>
  <si>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</si>
  <si>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</si>
  <si>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</si>
  <si>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</si>
  <si>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</si>
  <si>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</si>
  <si>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</si>
  <si>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</si>
  <si>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</si>
  <si>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</si>
  <si>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</si>
  <si>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</si>
  <si>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</si>
  <si>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</si>
  <si>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</si>
  <si>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</si>
  <si>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</si>
  <si>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</si>
  <si>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</si>
  <si>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</si>
  <si>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</si>
  <si>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</si>
  <si>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</si>
  <si>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</si>
  <si>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</si>
  <si>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</si>
  <si>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</si>
  <si>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</si>
  <si>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</si>
  <si>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</si>
  <si>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</si>
  <si>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</si>
  <si>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</si>
  <si>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</si>
  <si>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</si>
  <si>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</si>
  <si>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</si>
  <si>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</si>
  <si>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</si>
  <si>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</si>
  <si>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</si>
  <si>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</si>
  <si>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</si>
  <si>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</si>
  <si>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</si>
  <si>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</si>
  <si>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</si>
  <si>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</si>
  <si>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</si>
  <si>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</si>
  <si>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</si>
  <si>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</si>
  <si>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</si>
  <si>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</si>
  <si>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</si>
  <si>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</si>
  <si>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</si>
  <si>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</si>
  <si>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</si>
  <si>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</si>
  <si>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</si>
  <si>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</si>
  <si>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</si>
  <si>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</si>
  <si>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</si>
  <si>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</si>
  <si>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</si>
  <si>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</si>
  <si>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</si>
  <si>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</si>
  <si>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</si>
  <si>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</si>
  <si>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</si>
  <si>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</si>
  <si>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</si>
  <si>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</si>
  <si>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</si>
  <si>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</si>
  <si>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</si>
  <si>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</si>
  <si>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</si>
  <si>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</si>
  <si>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</si>
  <si>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</si>
  <si>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</si>
  <si>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</si>
  <si>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</si>
  <si>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</si>
  <si>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</si>
  <si>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</si>
  <si>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</si>
  <si>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</si>
  <si>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</si>
  <si>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</si>
  <si>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</si>
  <si>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</si>
  <si>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</si>
  <si>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</si>
  <si>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</si>
  <si>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</si>
  <si>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</si>
  <si>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</si>
  <si>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</si>
  <si>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</si>
  <si>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</si>
  <si>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</si>
  <si>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</si>
  <si>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</si>
  <si>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</si>
  <si>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</si>
  <si>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</si>
  <si>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</si>
  <si>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</si>
  <si>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</si>
  <si>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</si>
  <si>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</si>
  <si>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</si>
  <si>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</si>
  <si>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</si>
  <si>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</si>
  <si>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</si>
  <si>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</si>
  <si>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</si>
  <si>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</si>
  <si>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</si>
  <si>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</si>
  <si>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</si>
  <si>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</si>
  <si>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</si>
  <si>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</si>
  <si>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</si>
  <si>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</si>
  <si>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</si>
  <si>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</si>
  <si>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</si>
  <si>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</si>
  <si>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</si>
  <si>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</si>
  <si>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</si>
  <si>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</si>
  <si>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</si>
  <si>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</si>
  <si>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</si>
  <si>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</si>
  <si>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</si>
  <si>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</si>
  <si>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</si>
  <si>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</si>
  <si>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</si>
  <si>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</si>
  <si>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</si>
  <si>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</si>
  <si>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</si>
  <si>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</si>
  <si>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</si>
  <si>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</si>
  <si>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</si>
  <si>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</si>
  <si>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</si>
  <si>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</si>
  <si>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</si>
  <si>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</si>
  <si>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</si>
  <si>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</si>
  <si>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</si>
  <si>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</si>
  <si>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</si>
  <si>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</si>
  <si>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</si>
  <si>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</si>
  <si>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</si>
  <si>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</si>
  <si>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</si>
  <si>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</si>
  <si>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</si>
  <si>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</si>
  <si>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</si>
  <si>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</si>
  <si>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</si>
  <si>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</si>
  <si>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</si>
  <si>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</si>
  <si>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</si>
  <si>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</si>
  <si>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</si>
  <si>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</si>
  <si>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</si>
  <si>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</si>
  <si>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</si>
  <si>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</si>
  <si>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</si>
  <si>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</si>
  <si>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</si>
  <si>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</si>
  <si>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</si>
  <si>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</si>
  <si>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</si>
  <si>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</si>
  <si>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</si>
  <si>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</si>
  <si>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</si>
  <si>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</si>
  <si>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</si>
  <si>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</si>
  <si>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</si>
  <si>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</si>
  <si>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</si>
  <si>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</si>
  <si>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</si>
  <si>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</si>
  <si>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</si>
  <si>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</si>
  <si>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</si>
  <si>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</si>
  <si>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</si>
  <si>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</si>
  <si>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</si>
  <si>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</si>
  <si>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</si>
  <si>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</si>
  <si>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</si>
  <si>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</si>
  <si>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</si>
  <si>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</si>
  <si>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</si>
  <si>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</si>
  <si>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</si>
  <si>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</si>
  <si>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</si>
  <si>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</si>
  <si>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</si>
  <si>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</si>
  <si>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</si>
  <si>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</si>
  <si>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</si>
  <si>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</si>
  <si>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</si>
  <si>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</si>
  <si>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</si>
  <si>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</si>
  <si>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</si>
  <si>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</si>
  <si>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</si>
  <si>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</si>
  <si>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</si>
  <si>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</si>
  <si>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</si>
  <si>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</si>
  <si>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</si>
  <si>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</si>
  <si>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</si>
  <si>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</si>
  <si>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</si>
  <si>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</si>
  <si>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</si>
  <si>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</si>
  <si>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</si>
  <si>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</si>
  <si>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</si>
  <si>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</si>
  <si>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</si>
  <si>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</si>
  <si>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</si>
  <si>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</si>
  <si>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</si>
  <si>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</si>
  <si>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</si>
  <si>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</si>
  <si>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</si>
  <si>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</si>
  <si>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</si>
  <si>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</si>
  <si>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</si>
  <si>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</si>
  <si>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</si>
  <si>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</si>
  <si>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</si>
  <si>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</si>
  <si>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</si>
  <si>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</si>
  <si>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</si>
  <si>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</si>
  <si>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</si>
  <si>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</si>
  <si>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</si>
  <si>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</si>
  <si>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</si>
  <si>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</si>
  <si>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</si>
  <si>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</si>
  <si>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</si>
  <si>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</si>
  <si>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</si>
  <si>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</si>
  <si>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</si>
  <si>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</si>
  <si>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</si>
  <si>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</si>
  <si>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</si>
  <si>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</si>
  <si>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</si>
  <si>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</si>
  <si>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</si>
  <si>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</si>
  <si>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</si>
  <si>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</si>
  <si>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</si>
  <si>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</si>
  <si>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</si>
  <si>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</si>
  <si>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</si>
  <si>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</si>
  <si>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</si>
  <si>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</si>
  <si>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</si>
  <si>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</si>
  <si>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</si>
  <si>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</si>
  <si>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</si>
  <si>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</si>
  <si>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</si>
  <si>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</si>
  <si>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</si>
  <si>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</si>
  <si>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</si>
  <si>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</si>
  <si>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</si>
  <si>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</si>
  <si>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</si>
  <si>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</si>
  <si>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</si>
  <si>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</si>
  <si>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</si>
  <si>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</si>
  <si>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</si>
  <si>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</si>
  <si>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</si>
  <si>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</si>
  <si>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</si>
  <si>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</si>
  <si>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</si>
  <si>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</si>
  <si>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</si>
  <si>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</si>
  <si>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</si>
  <si>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</si>
  <si>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</si>
  <si>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</si>
  <si>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</si>
  <si>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</si>
  <si>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</si>
  <si>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</si>
  <si>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</si>
  <si>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</si>
  <si>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</si>
  <si>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</si>
  <si>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</si>
  <si>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</si>
  <si>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</si>
  <si>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</si>
  <si>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</si>
  <si>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</si>
  <si>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</si>
  <si>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</si>
  <si>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</si>
  <si>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</si>
  <si>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</si>
  <si>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</si>
  <si>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</si>
  <si>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</si>
  <si>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</si>
  <si>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</si>
  <si>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</si>
  <si>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</si>
  <si>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</si>
  <si>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</si>
  <si>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</si>
  <si>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</si>
  <si>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</si>
  <si>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</si>
  <si>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</si>
  <si>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</si>
  <si>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</si>
  <si>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</si>
  <si>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</si>
  <si>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</si>
  <si>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</si>
  <si>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</si>
  <si>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</si>
  <si>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</si>
  <si>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</si>
  <si>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</si>
  <si>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</si>
  <si>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</si>
  <si>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</si>
  <si>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</si>
  <si>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</si>
  <si>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</si>
  <si>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</si>
  <si>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</si>
  <si>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</si>
  <si>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</si>
  <si>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</si>
  <si>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</si>
  <si>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</si>
  <si>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</si>
  <si>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</si>
  <si>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</si>
  <si>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</si>
  <si>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</si>
  <si>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</si>
  <si>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</si>
  <si>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</si>
  <si>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</si>
  <si>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</si>
  <si>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</si>
  <si>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</si>
  <si>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</si>
  <si>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</si>
  <si>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</si>
  <si>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</si>
  <si>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</si>
  <si>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</si>
  <si>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</si>
  <si>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</si>
  <si>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</si>
  <si>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</si>
  <si>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</si>
  <si>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</si>
  <si>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</si>
  <si>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</si>
  <si>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</si>
  <si>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</si>
  <si>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</si>
  <si>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</si>
  <si>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</si>
  <si>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</si>
  <si>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</si>
  <si>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</si>
  <si>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</si>
  <si>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</si>
  <si>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</si>
  <si>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</si>
  <si>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</si>
  <si>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</si>
  <si>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</si>
  <si>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</si>
  <si>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</si>
  <si>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</si>
  <si>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</si>
  <si>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</si>
  <si>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</si>
  <si>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</si>
  <si>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</si>
  <si>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</si>
  <si>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</si>
  <si>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</si>
  <si>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</si>
  <si>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</si>
  <si>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</si>
  <si>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</si>
  <si>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</si>
  <si>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</si>
  <si>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</si>
  <si>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</si>
  <si>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</si>
  <si>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</si>
  <si>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</si>
  <si>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</si>
  <si>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</si>
  <si>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</si>
  <si>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</si>
  <si>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</si>
  <si>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</si>
  <si>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</si>
  <si>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</si>
  <si>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</si>
  <si>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</si>
  <si>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</si>
  <si>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</si>
  <si>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</si>
  <si>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</si>
  <si>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</si>
  <si>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</si>
  <si>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</si>
  <si>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</si>
  <si>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</si>
  <si>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</si>
  <si>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</si>
  <si>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</si>
  <si>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</si>
  <si>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</si>
  <si>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</si>
  <si>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</si>
  <si>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</si>
  <si>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</si>
  <si>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</si>
  <si>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</si>
  <si>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</si>
  <si>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</si>
  <si>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</si>
  <si>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</si>
  <si>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</si>
  <si>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</si>
  <si>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</si>
  <si>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</si>
  <si>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</si>
  <si>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</si>
  <si>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</si>
  <si>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</si>
  <si>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</si>
  <si>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</si>
  <si>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</si>
  <si>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</si>
  <si>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</si>
  <si>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</si>
  <si>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</si>
  <si>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</si>
  <si>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</si>
  <si>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</si>
  <si>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</si>
  <si>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</si>
  <si>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</si>
  <si>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</si>
  <si>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</si>
  <si>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</si>
  <si>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</si>
  <si>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</si>
  <si>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</si>
  <si>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</si>
  <si>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</si>
  <si>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</si>
  <si>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</si>
  <si>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</si>
  <si>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</si>
  <si>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</si>
  <si>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</si>
  <si>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</si>
  <si>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</si>
  <si>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</si>
  <si>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</si>
  <si>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</si>
  <si>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</si>
  <si>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</si>
  <si>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</si>
  <si>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</si>
  <si>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</si>
  <si>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</si>
  <si>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</si>
  <si>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</si>
  <si>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</si>
  <si>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</si>
  <si>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</si>
  <si>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</si>
  <si>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</si>
  <si>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</si>
  <si>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</si>
  <si>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</si>
  <si>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</si>
  <si>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</si>
  <si>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</si>
  <si>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</si>
  <si>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</si>
  <si>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</si>
  <si>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</si>
  <si>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</si>
  <si>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</si>
  <si>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</si>
  <si>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</si>
  <si>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</si>
  <si>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</si>
  <si>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</si>
  <si>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</si>
  <si>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</si>
  <si>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</si>
  <si>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</si>
  <si>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</si>
  <si>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</si>
  <si>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</si>
  <si>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</si>
  <si>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</si>
  <si>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</si>
  <si>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</si>
  <si>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</si>
  <si>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</si>
  <si>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</si>
  <si>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</si>
  <si>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</si>
  <si>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</si>
  <si>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</si>
  <si>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</si>
  <si>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</si>
  <si>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</si>
  <si>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</si>
  <si>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</si>
  <si>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</si>
  <si>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</si>
  <si>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</si>
  <si>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</si>
  <si>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</si>
  <si>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</si>
  <si>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</si>
  <si>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</si>
  <si>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</si>
  <si>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</si>
  <si>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</si>
  <si>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</si>
  <si>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</si>
  <si>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</si>
  <si>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</si>
  <si>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</si>
  <si>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</si>
  <si>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</si>
  <si>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</si>
  <si>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</si>
  <si>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</si>
  <si>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</si>
  <si>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</si>
  <si>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</si>
  <si>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</si>
  <si>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</si>
  <si>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</si>
  <si>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</si>
  <si>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</si>
  <si>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</si>
  <si>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</si>
  <si>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</si>
  <si>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</si>
  <si>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</si>
  <si>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</si>
  <si>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</si>
  <si>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</si>
  <si>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</si>
  <si>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</si>
  <si>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</si>
  <si>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</si>
  <si>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</si>
  <si>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</si>
  <si>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</si>
  <si>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</si>
  <si>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</si>
  <si>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</si>
  <si>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</si>
  <si>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</si>
  <si>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</si>
  <si>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</si>
  <si>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</si>
  <si>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</si>
  <si>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</si>
  <si>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</si>
  <si>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</si>
  <si>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</si>
  <si>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</si>
  <si>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</si>
  <si>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</si>
  <si>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</si>
  <si>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</si>
  <si>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</si>
  <si>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</si>
  <si>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</si>
  <si>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</si>
  <si>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</si>
  <si>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</si>
  <si>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</si>
  <si>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</si>
  <si>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</si>
  <si>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</si>
  <si>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</si>
  <si>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</si>
  <si>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</si>
  <si>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</si>
  <si>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</si>
  <si>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</si>
  <si>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</si>
  <si>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</si>
  <si>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</si>
  <si>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</si>
  <si>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</si>
  <si>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</si>
  <si>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</si>
  <si>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</si>
  <si>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</si>
  <si>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</si>
  <si>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</si>
  <si>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</si>
  <si>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</si>
  <si>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</si>
  <si>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</si>
  <si>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</si>
  <si>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</si>
  <si>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</si>
  <si>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</si>
  <si>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</si>
  <si>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</si>
  <si>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</si>
  <si>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</si>
  <si>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</si>
  <si>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</si>
  <si>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</si>
  <si>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</si>
  <si>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</si>
  <si>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</si>
  <si>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</si>
  <si>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</si>
  <si>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</si>
  <si>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</si>
  <si>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</si>
  <si>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</si>
  <si>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</si>
  <si>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</si>
  <si>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</si>
  <si>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</si>
  <si>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</si>
  <si>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</si>
  <si>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</si>
  <si>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</si>
  <si>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</si>
  <si>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</si>
  <si>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</si>
  <si>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</si>
  <si>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</si>
  <si>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</si>
  <si>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</si>
  <si>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</si>
  <si>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</si>
  <si>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</si>
  <si>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</si>
  <si>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</si>
  <si>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</si>
  <si>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</si>
  <si>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</si>
  <si>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</si>
  <si>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</si>
  <si>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</si>
  <si>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</si>
  <si>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</si>
  <si>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</si>
  <si>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</si>
  <si>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</si>
  <si>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</si>
  <si>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</si>
  <si>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</si>
  <si>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</si>
  <si>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</si>
  <si>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</si>
  <si>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</si>
  <si>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</si>
  <si>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</si>
  <si>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</si>
  <si>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</si>
  <si>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</si>
  <si>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</si>
  <si>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</si>
  <si>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</si>
  <si>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</si>
  <si>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</si>
  <si>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</si>
  <si>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</si>
  <si>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</si>
  <si>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</si>
  <si>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</si>
  <si>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</si>
  <si>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</si>
  <si>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</si>
  <si>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</si>
  <si>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</si>
  <si>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</si>
  <si>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</si>
  <si>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</si>
  <si>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</si>
  <si>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</si>
  <si>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</si>
  <si>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</si>
  <si>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</si>
  <si>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</si>
  <si>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</si>
  <si>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</si>
  <si>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</si>
  <si>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</si>
  <si>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</si>
  <si>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</si>
  <si>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</si>
  <si>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</si>
  <si>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</si>
  <si>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</si>
  <si>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</si>
  <si>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</si>
  <si>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</si>
  <si>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</si>
  <si>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</si>
  <si>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</si>
  <si>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</si>
  <si>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</si>
  <si>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</si>
  <si>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</si>
  <si>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</si>
  <si>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</si>
  <si>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</si>
  <si>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</si>
  <si>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</si>
  <si>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</si>
  <si>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</si>
  <si>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</si>
  <si>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</si>
  <si>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</si>
  <si>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</si>
  <si>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</si>
  <si>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</si>
  <si>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</si>
  <si>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</si>
  <si>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</si>
  <si>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</si>
  <si>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</si>
  <si>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</si>
  <si>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</si>
  <si>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</si>
  <si>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</si>
  <si>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</si>
  <si>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</si>
  <si>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</si>
  <si>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</si>
  <si>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</si>
  <si>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</si>
  <si>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</si>
  <si>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</si>
  <si>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</si>
  <si>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</si>
  <si>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</si>
  <si>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</si>
  <si>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</si>
  <si>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</si>
  <si>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</si>
  <si>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</si>
  <si>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</si>
  <si>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</si>
  <si>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</si>
  <si>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</si>
  <si>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</si>
  <si>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</si>
  <si>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</si>
  <si>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</si>
  <si>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</si>
  <si>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</si>
  <si>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</si>
  <si>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</si>
  <si>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</si>
  <si>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</si>
  <si>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</si>
  <si>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</si>
  <si>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</si>
  <si>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</si>
  <si>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</si>
  <si>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</si>
  <si>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</si>
  <si>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</si>
  <si>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</si>
  <si>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</si>
  <si>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</si>
  <si>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</si>
  <si>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</si>
  <si>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</si>
  <si>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</si>
  <si>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</si>
  <si>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</si>
  <si>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</si>
  <si>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</si>
  <si>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</si>
  <si>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</si>
  <si>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</si>
  <si>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</si>
  <si>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</si>
  <si>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</si>
  <si>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</si>
  <si>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</si>
  <si>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</si>
  <si>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</si>
  <si>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</si>
  <si>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</si>
  <si>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</si>
  <si>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</si>
  <si>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</si>
  <si>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</si>
  <si>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</si>
  <si>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</si>
  <si>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</si>
  <si>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</si>
  <si>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</si>
  <si>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</si>
  <si>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</si>
  <si>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</si>
  <si>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</si>
  <si>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</si>
  <si>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</si>
  <si>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</si>
  <si>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</si>
  <si>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</si>
  <si>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</si>
  <si>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</si>
  <si>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</si>
  <si>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</si>
  <si>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</si>
  <si>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</si>
  <si>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</si>
  <si>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</si>
  <si>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</si>
  <si>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</si>
  <si>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</si>
  <si>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</si>
  <si>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</si>
  <si>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</si>
  <si>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</si>
  <si>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</si>
  <si>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</si>
  <si>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</si>
  <si>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</si>
  <si>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</si>
  <si>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</si>
  <si>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</si>
  <si>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</si>
  <si>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</si>
  <si>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</si>
  <si>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</si>
  <si>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</si>
  <si>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</si>
  <si>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</si>
  <si>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</si>
  <si>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</si>
  <si>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</si>
  <si>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</si>
  <si>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</si>
  <si>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</si>
  <si>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</si>
  <si>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</si>
  <si>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</si>
  <si>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</si>
  <si>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</si>
  <si>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</si>
  <si>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</si>
  <si>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</si>
  <si>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</si>
  <si>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</si>
  <si>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</si>
  <si>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</si>
  <si>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</si>
  <si>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</si>
  <si>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</si>
  <si>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</si>
  <si>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</si>
  <si>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</si>
  <si>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</si>
  <si>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</si>
  <si>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</si>
  <si>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</si>
  <si>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</si>
  <si>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</si>
  <si>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</si>
  <si>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</si>
  <si>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</si>
  <si>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</si>
  <si>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</si>
  <si>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</si>
  <si>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</si>
  <si>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</si>
  <si>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</si>
  <si>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</si>
  <si>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</si>
  <si>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</si>
  <si>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</si>
  <si>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</si>
  <si>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</si>
  <si>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</si>
  <si>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</si>
  <si>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</si>
  <si>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</si>
  <si>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</si>
  <si>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</si>
  <si>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</si>
  <si>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</si>
  <si>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</si>
  <si>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</si>
  <si>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</si>
  <si>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</si>
  <si>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</si>
  <si>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</si>
  <si>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</si>
  <si>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</si>
  <si>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</si>
  <si>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</si>
  <si>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</si>
  <si>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</si>
  <si>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</si>
  <si>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</si>
  <si>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</si>
  <si>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</si>
  <si>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</si>
  <si>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</si>
  <si>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</si>
  <si>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</si>
  <si>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</si>
  <si>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</si>
  <si>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</si>
  <si>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</si>
  <si>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</si>
  <si>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</si>
  <si>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</si>
  <si>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</si>
  <si>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</si>
  <si>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</si>
  <si>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</si>
  <si>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</si>
  <si>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</si>
  <si>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</si>
  <si>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</si>
  <si>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</si>
  <si>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</si>
  <si>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</si>
  <si>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</si>
  <si>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</si>
  <si>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</si>
  <si>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</si>
  <si>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</si>
  <si>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</si>
  <si>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</si>
  <si>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</si>
  <si>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</si>
  <si>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</si>
  <si>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</si>
  <si>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</si>
  <si>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</si>
  <si>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</si>
  <si>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</si>
  <si>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</si>
  <si>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</si>
  <si>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</si>
  <si>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</si>
  <si>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</si>
  <si>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</si>
  <si>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</si>
  <si>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</si>
  <si>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</si>
  <si>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</si>
  <si>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</si>
  <si>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</si>
  <si>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</si>
  <si>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</si>
  <si>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</si>
  <si>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</si>
  <si>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</si>
  <si>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</si>
  <si>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</si>
  <si>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</si>
  <si>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</si>
  <si>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</si>
  <si>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</si>
  <si>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</si>
  <si>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</si>
  <si>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</si>
  <si>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</si>
  <si>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</si>
  <si>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</si>
  <si>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</si>
  <si>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</si>
  <si>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</si>
  <si>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</si>
  <si>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</si>
  <si>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</si>
  <si>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</si>
  <si>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</si>
  <si>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</si>
  <si>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</si>
  <si>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</si>
  <si>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</si>
  <si>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</si>
  <si>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</si>
  <si>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</si>
  <si>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</si>
  <si>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</si>
  <si>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</si>
  <si>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</si>
  <si>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</si>
  <si>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</si>
  <si>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</si>
  <si>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</si>
  <si>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</si>
  <si>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</si>
  <si>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</si>
  <si>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</si>
  <si>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</si>
  <si>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</si>
  <si>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</si>
  <si>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</si>
  <si>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</si>
  <si>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</si>
  <si>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</si>
  <si>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</si>
  <si>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</si>
  <si>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</si>
  <si>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</si>
  <si>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</si>
  <si>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</si>
  <si>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</si>
  <si>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</si>
  <si>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</si>
  <si>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</si>
  <si>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</si>
  <si>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</si>
  <si>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</si>
  <si>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</si>
  <si>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</si>
  <si>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</si>
  <si>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</si>
  <si>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</si>
  <si>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</si>
  <si>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</si>
  <si>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</si>
  <si>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</si>
  <si>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</si>
  <si>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</si>
  <si>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</si>
  <si>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</si>
  <si>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</si>
  <si>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</si>
  <si>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</si>
  <si>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</si>
  <si>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</si>
  <si>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</si>
  <si>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</si>
  <si>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</si>
  <si>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</si>
  <si>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</si>
  <si>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</si>
  <si>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</si>
  <si>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</si>
  <si>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</si>
  <si>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</si>
  <si>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</si>
  <si>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</si>
  <si>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</si>
  <si>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</si>
  <si>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</si>
  <si>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</si>
  <si>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</si>
  <si>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</si>
  <si>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</si>
  <si>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</si>
  <si>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</si>
  <si>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</si>
  <si>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</si>
  <si>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</si>
  <si>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</si>
  <si>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</si>
  <si>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</si>
  <si>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</si>
  <si>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</si>
  <si>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</si>
  <si>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</si>
  <si>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</si>
  <si>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</si>
  <si>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</si>
  <si>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</si>
  <si>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</si>
  <si>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</si>
  <si>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</si>
  <si>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</si>
  <si>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</si>
  <si>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</si>
  <si>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</si>
  <si>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</si>
  <si>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</si>
  <si>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</si>
  <si>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</si>
  <si>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</si>
  <si>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</si>
  <si>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</si>
  <si>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</si>
  <si>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</si>
  <si>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</si>
  <si>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</si>
  <si>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</si>
  <si>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</si>
  <si>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</si>
  <si>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</si>
  <si>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</si>
  <si>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</si>
  <si>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</si>
  <si>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</si>
  <si>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</si>
  <si>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</si>
  <si>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</si>
  <si>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</si>
  <si>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</si>
  <si>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</si>
  <si>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</si>
  <si>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</si>
  <si>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</si>
  <si>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</si>
  <si>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</si>
  <si>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</si>
  <si>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</si>
  <si>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</si>
  <si>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</si>
  <si>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</si>
  <si>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</si>
  <si>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</si>
  <si>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</si>
  <si>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</si>
  <si>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</si>
  <si>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</si>
  <si>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</si>
  <si>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</si>
  <si>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</si>
  <si>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</si>
  <si>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</si>
  <si>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</si>
  <si>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</si>
  <si>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</si>
  <si>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</si>
  <si>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</si>
  <si>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</si>
  <si>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</si>
  <si>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</si>
  <si>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</si>
  <si>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</si>
  <si>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</si>
  <si>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</si>
  <si>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</si>
  <si>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</si>
  <si>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</si>
  <si>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</si>
  <si>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</si>
  <si>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</si>
  <si>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</si>
  <si>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</si>
  <si>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</si>
  <si>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</si>
  <si>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</si>
  <si>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</si>
  <si>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</si>
  <si>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</si>
  <si>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</si>
  <si>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</si>
  <si>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</si>
  <si>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</si>
  <si>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</si>
  <si>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</si>
  <si>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</si>
  <si>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</si>
  <si>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</si>
  <si>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</si>
  <si>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</si>
  <si>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</si>
  <si>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</si>
  <si>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</si>
  <si>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</si>
  <si>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</si>
  <si>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</si>
  <si>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</si>
  <si>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</si>
  <si>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</si>
  <si>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</si>
  <si>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</si>
  <si>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</si>
  <si>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</si>
  <si>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</si>
  <si>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</si>
  <si>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</si>
  <si>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</si>
  <si>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</si>
  <si>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</si>
  <si>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</si>
  <si>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</si>
  <si>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</si>
  <si>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</si>
  <si>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</si>
  <si>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</si>
  <si>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</si>
  <si>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</si>
  <si>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</si>
  <si>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</si>
  <si>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</si>
  <si>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</si>
  <si>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</si>
  <si>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</si>
  <si>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</si>
  <si>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</si>
  <si>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</si>
  <si>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</si>
  <si>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</si>
  <si>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</si>
  <si>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</si>
  <si>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</si>
  <si>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</si>
  <si>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</si>
  <si>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</si>
  <si>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</si>
  <si>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</si>
  <si>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</si>
  <si>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</si>
  <si>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</si>
  <si>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</si>
  <si>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</si>
  <si>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</si>
  <si>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</si>
  <si>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</si>
  <si>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</si>
  <si>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</si>
  <si>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</si>
  <si>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</si>
  <si>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</si>
  <si>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</si>
  <si>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</si>
  <si>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</si>
  <si>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</si>
  <si>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</si>
  <si>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</si>
  <si>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</si>
  <si>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</si>
  <si>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</si>
  <si>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</si>
  <si>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</si>
  <si>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</si>
  <si>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</si>
  <si>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</si>
  <si>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</si>
  <si>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</si>
  <si>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</si>
  <si>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</si>
  <si>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</si>
  <si>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</si>
  <si>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</si>
  <si>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</si>
  <si>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</si>
  <si>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</si>
  <si>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</si>
  <si>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</si>
  <si>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</si>
  <si>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</si>
  <si>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</si>
  <si>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</si>
  <si>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</si>
  <si>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</si>
  <si>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</si>
  <si>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</si>
  <si>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</si>
  <si>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</si>
  <si>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</si>
  <si>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</si>
  <si>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</si>
  <si>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</si>
  <si>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</si>
  <si>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</si>
  <si>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</si>
  <si>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</si>
  <si>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</si>
  <si>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</si>
  <si>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</si>
  <si>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</si>
  <si>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</si>
  <si>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</si>
  <si>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</si>
  <si>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</si>
  <si>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</si>
  <si>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</si>
  <si>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</si>
  <si>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</si>
  <si>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</si>
  <si>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</si>
  <si>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</si>
  <si>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</si>
  <si>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</si>
  <si>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</si>
  <si>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</si>
  <si>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</si>
  <si>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</si>
  <si>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</si>
  <si>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</si>
  <si>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</si>
  <si>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</si>
  <si>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</si>
  <si>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</si>
  <si>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</si>
  <si>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</si>
  <si>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</si>
  <si>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</si>
  <si>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</si>
  <si>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</si>
  <si>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</si>
  <si>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</si>
  <si>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</si>
  <si>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</si>
  <si>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</si>
  <si>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</si>
  <si>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</si>
  <si>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</si>
  <si>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</si>
  <si>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</si>
  <si>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</si>
  <si>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</si>
  <si>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</si>
  <si>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</si>
  <si>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</si>
  <si>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</si>
  <si>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</si>
  <si>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</si>
  <si>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</si>
  <si>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</si>
  <si>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</si>
  <si>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</si>
  <si>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</si>
  <si>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</si>
  <si>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</si>
  <si>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</si>
  <si>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</si>
  <si>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</si>
  <si>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</si>
  <si>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</si>
  <si>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</si>
  <si>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</si>
  <si>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</si>
  <si>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</si>
  <si>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</si>
  <si>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</si>
  <si>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</si>
  <si>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</si>
  <si>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</si>
  <si>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</si>
  <si>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</si>
  <si>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</si>
  <si>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</si>
  <si>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</si>
  <si>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</si>
  <si>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</si>
  <si>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</si>
  <si>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</si>
  <si>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</si>
  <si>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</si>
  <si>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</si>
  <si>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</si>
  <si>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</si>
  <si>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</si>
  <si>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</si>
  <si>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</si>
  <si>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</si>
  <si>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</si>
  <si>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</si>
  <si>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</si>
  <si>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</si>
  <si>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</si>
  <si>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</si>
  <si>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</si>
  <si>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</si>
  <si>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</si>
  <si>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</si>
  <si>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</si>
  <si>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</si>
  <si>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</si>
  <si>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</si>
  <si>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</si>
  <si>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</si>
  <si>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</si>
  <si>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</si>
  <si>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</si>
  <si>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</si>
  <si>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</si>
  <si>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</si>
  <si>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</si>
  <si>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</si>
  <si>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</si>
  <si>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</si>
  <si>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</si>
  <si>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</si>
  <si>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</si>
  <si>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</si>
  <si>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</si>
  <si>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</si>
  <si>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</si>
  <si>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</si>
  <si>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</si>
  <si>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</si>
  <si>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</si>
  <si>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</si>
  <si>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</si>
  <si>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</si>
  <si>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</si>
  <si>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</si>
  <si>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</si>
  <si>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</si>
  <si>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</si>
  <si>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</si>
  <si>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</si>
  <si>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</si>
  <si>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</si>
  <si>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</si>
  <si>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</si>
  <si>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</si>
  <si>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</si>
  <si>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</si>
  <si>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</si>
  <si>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</si>
  <si>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</si>
  <si>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</si>
  <si>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</si>
  <si>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</si>
  <si>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</si>
  <si>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</si>
  <si>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</si>
  <si>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</si>
  <si>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</si>
  <si>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</si>
  <si>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</si>
  <si>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</si>
  <si>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</si>
  <si>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</si>
  <si>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</si>
  <si>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</si>
  <si>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</si>
  <si>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</si>
  <si>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</si>
  <si>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</si>
  <si>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</si>
  <si>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</si>
  <si>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</si>
  <si>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</si>
  <si>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</si>
  <si>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</si>
  <si>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</si>
  <si>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</si>
  <si>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</si>
  <si>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</si>
  <si>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</si>
  <si>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</si>
  <si>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</si>
  <si>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</si>
  <si>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</si>
  <si>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</si>
  <si>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</si>
  <si>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</si>
  <si>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</si>
  <si>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</si>
  <si>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</si>
  <si>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</si>
  <si>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</si>
  <si>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</si>
  <si>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</si>
  <si>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</si>
  <si>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</si>
  <si>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</si>
  <si>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</si>
  <si>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</si>
  <si>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</si>
  <si>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</si>
  <si>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</si>
  <si>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</si>
  <si>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</si>
  <si>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</si>
  <si>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</si>
  <si>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</si>
  <si>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</si>
  <si>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</si>
  <si>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</si>
  <si>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</si>
  <si>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</si>
  <si>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</si>
  <si>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</si>
  <si>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</si>
  <si>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</si>
  <si>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</si>
  <si>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</si>
  <si>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</si>
  <si>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</si>
  <si>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</si>
  <si>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</si>
  <si>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</si>
  <si>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</si>
  <si>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</si>
  <si>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</si>
  <si>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</si>
  <si>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</si>
  <si>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</si>
  <si>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</si>
  <si>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</si>
  <si>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</si>
  <si>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</si>
  <si>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</si>
  <si>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</si>
  <si>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</si>
  <si>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</si>
  <si>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</si>
  <si>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</si>
  <si>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</si>
  <si>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</si>
  <si>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</si>
  <si>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</si>
  <si>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</si>
  <si>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</si>
  <si>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</si>
  <si>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</si>
  <si>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</si>
  <si>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</si>
  <si>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</si>
  <si>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</si>
  <si>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</si>
  <si>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</si>
  <si>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</si>
  <si>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</si>
  <si>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</si>
  <si>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</si>
  <si>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</si>
  <si>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</si>
  <si>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</si>
  <si>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</si>
  <si>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</si>
  <si>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</si>
  <si>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</si>
  <si>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</si>
  <si>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</si>
  <si>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</si>
  <si>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</si>
  <si>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</si>
  <si>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</si>
  <si>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</si>
  <si>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</si>
  <si>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</si>
  <si>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</si>
  <si>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</si>
  <si>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</si>
  <si>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</si>
  <si>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</si>
  <si>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</si>
  <si>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</si>
  <si>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</si>
  <si>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</si>
  <si>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</si>
  <si>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</si>
  <si>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</si>
  <si>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</si>
  <si>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</si>
  <si>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</si>
  <si>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</si>
  <si>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</si>
  <si>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</si>
  <si>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</si>
  <si>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</si>
  <si>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</si>
  <si>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</si>
  <si>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</si>
  <si>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</si>
  <si>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</si>
  <si>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</si>
  <si>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</si>
  <si>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</si>
  <si>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</si>
  <si>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</si>
  <si>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</si>
  <si>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</si>
  <si>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</si>
  <si>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</si>
  <si>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</si>
  <si>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</si>
  <si>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</si>
  <si>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</si>
  <si>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</si>
  <si>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</si>
  <si>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</si>
  <si>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</si>
  <si>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</si>
  <si>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</si>
  <si>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</si>
  <si>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</si>
  <si>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</si>
  <si>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</si>
  <si>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</si>
  <si>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</si>
  <si>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</si>
  <si>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</si>
  <si>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</si>
  <si>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</si>
  <si>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</si>
  <si>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</si>
  <si>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</si>
  <si>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</si>
  <si>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</si>
  <si>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</si>
  <si>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</si>
  <si>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</si>
  <si>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</si>
  <si>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</si>
  <si>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</si>
  <si>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</si>
  <si>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</si>
  <si>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</si>
  <si>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</si>
  <si>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</si>
  <si>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</si>
  <si>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</si>
  <si>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</si>
  <si>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</si>
  <si>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</si>
  <si>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</si>
  <si>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</si>
  <si>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</si>
  <si>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</si>
  <si>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</si>
  <si>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</si>
  <si>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</si>
  <si>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</si>
  <si>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</si>
  <si>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</si>
  <si>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</si>
  <si>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</si>
  <si>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</si>
  <si>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</si>
  <si>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</si>
  <si>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</si>
  <si>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</si>
  <si>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</si>
  <si>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</si>
  <si>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</si>
  <si>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</si>
  <si>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</si>
  <si>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</si>
  <si>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</si>
  <si>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</si>
  <si>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</si>
  <si>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</si>
  <si>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</si>
  <si>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</si>
  <si>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</si>
  <si>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</si>
  <si>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</si>
  <si>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</si>
  <si>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</si>
  <si>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</si>
  <si>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</si>
  <si>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</si>
  <si>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</si>
  <si>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</si>
  <si>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</si>
  <si>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</si>
  <si>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</si>
  <si>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</si>
  <si>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</si>
  <si>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</si>
  <si>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</si>
  <si>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</si>
  <si>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</si>
  <si>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</si>
  <si>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</si>
  <si>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</si>
  <si>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</si>
  <si>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</si>
  <si>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</si>
  <si>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</si>
  <si>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</si>
  <si>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</si>
  <si>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</si>
  <si>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</si>
  <si>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</si>
  <si>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</si>
  <si>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</si>
  <si>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</si>
  <si>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</si>
  <si>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</si>
  <si>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</si>
  <si>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</si>
  <si>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</si>
  <si>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</si>
  <si>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</si>
  <si>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</si>
  <si>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</si>
  <si>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</si>
  <si>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</si>
  <si>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</si>
  <si>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</si>
  <si>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</si>
  <si>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</si>
  <si>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</si>
  <si>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</si>
  <si>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</si>
  <si>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</si>
  <si>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</si>
  <si>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</si>
  <si>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</si>
  <si>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</si>
  <si>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</si>
  <si>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</si>
  <si>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</si>
  <si>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</si>
  <si>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</si>
  <si>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</si>
  <si>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</si>
  <si>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</si>
  <si>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</si>
  <si>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</si>
  <si>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</si>
  <si>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</si>
  <si>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</si>
  <si>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</si>
  <si>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</si>
  <si>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</si>
  <si>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</si>
  <si>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</si>
  <si>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</si>
  <si>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</si>
  <si>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</si>
  <si>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</si>
  <si>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</si>
  <si>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</si>
  <si>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</si>
  <si>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</si>
  <si>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</si>
  <si>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</si>
  <si>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</si>
  <si>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</si>
  <si>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</si>
  <si>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</si>
  <si>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</si>
  <si>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</si>
  <si>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</si>
  <si>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</si>
  <si>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</si>
  <si>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</si>
  <si>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</si>
  <si>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</si>
  <si>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</si>
  <si>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</si>
  <si>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</si>
  <si>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</si>
  <si>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</si>
  <si>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</si>
  <si>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</si>
  <si>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</si>
  <si>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</si>
  <si>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</si>
  <si>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</si>
  <si>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</si>
  <si>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</si>
  <si>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</si>
  <si>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</si>
  <si>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</si>
  <si>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</si>
  <si>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</si>
  <si>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</si>
  <si>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</si>
  <si>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</si>
  <si>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</si>
  <si>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</si>
  <si>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</si>
  <si>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</si>
  <si>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</si>
  <si>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</si>
  <si>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</si>
  <si>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</si>
  <si>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</si>
  <si>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</si>
  <si>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</si>
  <si>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</si>
  <si>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</si>
  <si>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</si>
  <si>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</si>
  <si>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</si>
  <si>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</si>
  <si>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</si>
  <si>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</si>
  <si>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</si>
  <si>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</si>
  <si>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</si>
  <si>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</si>
  <si>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</si>
  <si>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</si>
  <si>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</si>
  <si>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</si>
  <si>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</si>
  <si>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</si>
  <si>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</si>
  <si>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</si>
  <si>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</si>
  <si>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</si>
  <si>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</si>
  <si>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</si>
  <si>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</si>
  <si>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</si>
  <si>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</si>
  <si>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</si>
  <si>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</si>
  <si>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</si>
  <si>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</si>
  <si>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</si>
  <si>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</si>
  <si>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</si>
  <si>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</si>
  <si>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</si>
  <si>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</si>
  <si>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</si>
  <si>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</si>
  <si>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</si>
  <si>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</si>
  <si>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</si>
  <si>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</si>
  <si>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</si>
  <si>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</si>
  <si>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</si>
  <si>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</si>
  <si>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</si>
  <si>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</si>
  <si>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</si>
  <si>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</si>
  <si>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</si>
  <si>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</si>
  <si>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</si>
  <si>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</si>
  <si>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</si>
  <si>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</si>
  <si>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</si>
  <si>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</si>
  <si>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</si>
  <si>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</si>
  <si>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</si>
  <si>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</si>
  <si>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</si>
  <si>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</si>
  <si>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</si>
  <si>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</si>
  <si>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</si>
  <si>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</si>
  <si>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</si>
  <si>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</si>
  <si>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</si>
  <si>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</si>
  <si>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</si>
  <si>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</si>
  <si>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</si>
  <si>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</si>
  <si>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</si>
  <si>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</si>
  <si>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</si>
  <si>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</si>
  <si>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</si>
  <si>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</si>
  <si>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</si>
  <si>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</si>
  <si>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</si>
  <si>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</si>
  <si>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</si>
  <si>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</si>
  <si>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</si>
  <si>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</si>
  <si>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</si>
  <si>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</si>
  <si>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</si>
  <si>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</si>
  <si>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</si>
  <si>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</si>
  <si>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</si>
  <si>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</si>
  <si>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</si>
  <si>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</si>
  <si>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</si>
  <si>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</si>
  <si>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</si>
  <si>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</si>
  <si>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</si>
  <si>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</si>
  <si>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</si>
  <si>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</si>
  <si>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</si>
  <si>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</si>
  <si>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</si>
  <si>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</si>
  <si>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</si>
  <si>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</si>
  <si>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</si>
  <si>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</si>
  <si>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</si>
  <si>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</si>
  <si>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</si>
  <si>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</si>
  <si>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</si>
  <si>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</si>
  <si>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</si>
  <si>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</si>
  <si>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</si>
  <si>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</si>
  <si>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</si>
  <si>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</si>
  <si>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</si>
  <si>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</si>
  <si>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</si>
  <si>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</si>
  <si>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</si>
  <si>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</si>
  <si>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</si>
  <si>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</si>
  <si>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</si>
  <si>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</si>
  <si>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</si>
  <si>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</si>
  <si>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</si>
  <si>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</si>
  <si>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</si>
  <si>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</si>
  <si>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</si>
  <si>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</si>
  <si>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</si>
  <si>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</si>
  <si>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</si>
  <si>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</si>
  <si>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</si>
  <si>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</si>
  <si>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</si>
  <si>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</si>
  <si>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</si>
  <si>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</si>
  <si>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</si>
  <si>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</si>
  <si>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</si>
  <si>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</si>
  <si>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</si>
  <si>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</si>
  <si>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</si>
  <si>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</si>
  <si>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</si>
  <si>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</si>
  <si>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</si>
  <si>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</si>
  <si>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</si>
  <si>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</si>
  <si>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</si>
  <si>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</si>
  <si>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</si>
  <si>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</si>
  <si>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</si>
  <si>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</si>
  <si>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</si>
  <si>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</si>
  <si>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</si>
  <si>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</si>
  <si>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</si>
  <si>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</si>
  <si>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</si>
  <si>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</si>
  <si>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</si>
  <si>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</si>
  <si>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</si>
  <si>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</si>
  <si>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</si>
  <si>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</si>
  <si>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</si>
  <si>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</si>
  <si>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</si>
  <si>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</si>
  <si>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</si>
  <si>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</si>
  <si>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</si>
  <si>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</si>
  <si>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</si>
  <si>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</si>
  <si>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</si>
  <si>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</si>
  <si>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</si>
  <si>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</si>
  <si>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</si>
  <si>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</si>
  <si>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</si>
  <si>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</si>
  <si>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</si>
  <si>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</si>
  <si>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</si>
  <si>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</si>
  <si>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</si>
  <si>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</si>
  <si>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</si>
  <si>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</si>
  <si>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</si>
  <si>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</si>
  <si>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</si>
  <si>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</si>
  <si>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</si>
  <si>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</si>
  <si>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</si>
  <si>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</si>
  <si>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</si>
  <si>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</si>
  <si>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</si>
  <si>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</si>
  <si>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</si>
  <si>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</si>
  <si>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</si>
  <si>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</si>
  <si>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</si>
  <si>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</si>
  <si>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</si>
  <si>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</si>
  <si>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</si>
  <si>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</si>
  <si>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</si>
  <si>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</si>
  <si>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</si>
  <si>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</si>
  <si>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</si>
  <si>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</si>
  <si>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</si>
  <si>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</si>
  <si>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</si>
  <si>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</si>
  <si>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</si>
  <si>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</si>
  <si>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</si>
  <si>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</si>
  <si>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</si>
  <si>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</si>
  <si>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</si>
  <si>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</si>
  <si>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</si>
  <si>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</si>
  <si>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</si>
  <si>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</si>
  <si>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</si>
  <si>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</si>
  <si>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</si>
  <si>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</si>
  <si>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</si>
  <si>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</si>
  <si>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</si>
  <si>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</si>
  <si>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</si>
  <si>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</si>
  <si>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</si>
  <si>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</si>
  <si>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</si>
  <si>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</si>
  <si>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</si>
  <si>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</si>
  <si>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</si>
  <si>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</si>
  <si>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</si>
  <si>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</si>
  <si>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</si>
  <si>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</si>
  <si>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</si>
  <si>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</si>
  <si>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</si>
  <si>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</si>
  <si>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</si>
  <si>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</si>
  <si>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</si>
  <si>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</si>
  <si>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</si>
  <si>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</si>
  <si>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</si>
  <si>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</si>
  <si>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</si>
  <si>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</si>
  <si>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</si>
  <si>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</si>
  <si>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</si>
  <si>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</si>
  <si>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</si>
  <si>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</si>
  <si>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</si>
  <si>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</si>
  <si>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</si>
  <si>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</si>
  <si>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</si>
  <si>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</si>
  <si>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</si>
  <si>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</si>
  <si>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</si>
  <si>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</si>
  <si>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</si>
  <si>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</si>
  <si>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</si>
  <si>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</si>
  <si>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</si>
  <si>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</si>
  <si>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</si>
  <si>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</si>
  <si>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</si>
  <si>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</si>
  <si>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</si>
  <si>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</si>
  <si>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</si>
  <si>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</si>
  <si>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</si>
  <si>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</si>
  <si>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</si>
  <si>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</si>
  <si>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</si>
  <si>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</si>
  <si>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</si>
  <si>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</si>
  <si>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</si>
  <si>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</si>
  <si>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</si>
  <si>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</si>
  <si>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</si>
  <si>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</si>
  <si>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</si>
  <si>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</si>
  <si>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</si>
  <si>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</si>
  <si>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</si>
  <si>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</si>
  <si>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</si>
  <si>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</si>
  <si>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</si>
  <si>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</si>
  <si>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</si>
  <si>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</si>
  <si>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</si>
  <si>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</si>
  <si>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</si>
  <si>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</si>
  <si>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</si>
  <si>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</si>
  <si>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</si>
  <si>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</si>
  <si>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</si>
  <si>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</si>
  <si>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</si>
  <si>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</si>
  <si>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</si>
  <si>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</si>
  <si>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</si>
  <si>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</si>
  <si>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</si>
  <si>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</si>
  <si>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</si>
  <si>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</si>
  <si>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</si>
  <si>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</si>
  <si>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</si>
  <si>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</si>
  <si>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</si>
  <si>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</si>
  <si>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</si>
  <si>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</si>
  <si>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</si>
  <si>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</si>
  <si>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</si>
  <si>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</si>
  <si>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</si>
  <si>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</si>
  <si>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</si>
  <si>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</si>
  <si>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</si>
  <si>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</si>
  <si>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</si>
  <si>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</si>
  <si>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</si>
  <si>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</si>
  <si>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</si>
  <si>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</si>
  <si>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</si>
  <si>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</si>
  <si>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</si>
  <si>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</si>
  <si>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</si>
  <si>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</si>
  <si>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</si>
  <si>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</si>
  <si>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</si>
  <si>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</si>
  <si>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</si>
  <si>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</si>
  <si>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</si>
  <si>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</si>
  <si>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</si>
  <si>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</si>
  <si>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</si>
  <si>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</si>
  <si>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</si>
  <si>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</si>
  <si>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</si>
  <si>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</si>
  <si>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</si>
  <si>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</si>
  <si>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</si>
  <si>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</si>
  <si>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</si>
  <si>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</si>
  <si>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</si>
  <si>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</si>
  <si>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</si>
  <si>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</si>
  <si>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</si>
  <si>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</si>
  <si>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</si>
  <si>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</si>
  <si>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</si>
  <si>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</si>
  <si>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</si>
  <si>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</si>
  <si>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</si>
  <si>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</si>
  <si>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</si>
  <si>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</si>
  <si>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</si>
  <si>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</si>
  <si>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</si>
  <si>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</si>
  <si>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</si>
  <si>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</si>
  <si>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</si>
  <si>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</si>
  <si>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</si>
  <si>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</si>
  <si>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</si>
  <si>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</si>
  <si>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</si>
  <si>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</si>
  <si>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</si>
  <si>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</si>
  <si>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</si>
  <si>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</si>
  <si>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</si>
  <si>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</si>
  <si>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</si>
  <si>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</si>
  <si>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</si>
  <si>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</si>
  <si>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</si>
  <si>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</si>
  <si>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</si>
  <si>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</si>
  <si>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</si>
  <si>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</si>
  <si>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</si>
  <si>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</si>
  <si>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</si>
  <si>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</si>
  <si>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</si>
  <si>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</si>
  <si>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</si>
  <si>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</si>
  <si>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</si>
  <si>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</si>
  <si>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</si>
  <si>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</si>
  <si>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</si>
  <si>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</si>
  <si>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</si>
  <si>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</si>
  <si>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</si>
  <si>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</si>
  <si>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</si>
  <si>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</si>
  <si>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</si>
  <si>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</si>
  <si>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</si>
  <si>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</si>
  <si>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</si>
  <si>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</si>
  <si>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</si>
  <si>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</si>
  <si>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</si>
  <si>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</si>
  <si>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</si>
  <si>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</si>
  <si>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</si>
  <si>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</si>
  <si>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</si>
  <si>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</si>
  <si>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</si>
  <si>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</si>
  <si>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</si>
  <si>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</si>
  <si>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</si>
  <si>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</si>
  <si>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</si>
  <si>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</si>
  <si>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</si>
  <si>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</si>
  <si>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</si>
  <si>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</si>
  <si>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</si>
  <si>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</si>
  <si>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</si>
  <si>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</si>
  <si>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</si>
  <si>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</si>
  <si>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</si>
  <si>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</si>
  <si>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</si>
  <si>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</si>
  <si>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</si>
  <si>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</si>
  <si>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</si>
  <si>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</si>
  <si>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</si>
  <si>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</si>
  <si>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</si>
  <si>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</si>
  <si>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</si>
  <si>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</si>
  <si>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</si>
  <si>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</si>
  <si>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</si>
  <si>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</si>
  <si>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</si>
  <si>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</si>
  <si>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</si>
  <si>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</si>
  <si>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</si>
  <si>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</si>
  <si>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</si>
  <si>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</si>
  <si>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</si>
  <si>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</si>
  <si>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</si>
  <si>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</si>
  <si>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</si>
  <si>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</si>
  <si>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</si>
  <si>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</si>
  <si>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</si>
  <si>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</si>
  <si>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</si>
  <si>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</si>
  <si>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</si>
  <si>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</si>
  <si>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</si>
  <si>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</si>
  <si>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</si>
  <si>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</si>
  <si>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</si>
  <si>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</si>
  <si>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</si>
  <si>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</si>
  <si>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</si>
  <si>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</si>
  <si>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</si>
  <si>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</si>
  <si>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</si>
  <si>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</si>
  <si>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</si>
  <si>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</si>
  <si>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</si>
  <si>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</si>
  <si>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</si>
  <si>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</si>
  <si>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</si>
  <si>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</si>
  <si>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</si>
  <si>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</si>
  <si>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</si>
  <si>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</si>
  <si>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</si>
  <si>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</si>
  <si>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</si>
  <si>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</si>
  <si>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</si>
  <si>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</si>
  <si>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</si>
  <si>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</si>
  <si>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</si>
  <si>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</si>
  <si>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</si>
  <si>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</si>
  <si>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</si>
  <si>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</si>
  <si>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</si>
  <si>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</si>
  <si>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</si>
  <si>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</si>
  <si>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</si>
  <si>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</si>
  <si>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</si>
  <si>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</si>
  <si>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</si>
  <si>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</si>
  <si>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</si>
  <si>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</si>
  <si>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</si>
  <si>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</si>
  <si>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</si>
  <si>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</si>
  <si>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</si>
  <si>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</si>
  <si>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</si>
  <si>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</si>
  <si>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</si>
  <si>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</si>
  <si>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</si>
  <si>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</si>
  <si>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</si>
  <si>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</si>
  <si>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</si>
  <si>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</si>
  <si>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</si>
  <si>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</si>
  <si>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</si>
  <si>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</si>
  <si>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</si>
  <si>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</si>
  <si>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</si>
  <si>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</si>
  <si>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</si>
  <si>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</si>
  <si>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</si>
  <si>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</si>
  <si>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</si>
  <si>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</si>
  <si>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</si>
  <si>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</si>
  <si>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</si>
  <si>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</si>
  <si>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</si>
  <si>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</si>
  <si>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</si>
  <si>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</si>
  <si>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</si>
  <si>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</si>
  <si>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</si>
  <si>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</si>
  <si>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</si>
  <si>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</si>
  <si>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</si>
  <si>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</si>
  <si>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</si>
  <si>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</si>
  <si>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</si>
  <si>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</si>
  <si>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</si>
  <si>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</si>
  <si>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</si>
  <si>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</si>
  <si>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</si>
  <si>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</si>
  <si>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</si>
  <si>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</si>
  <si>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</si>
  <si>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</si>
  <si>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</si>
  <si>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</si>
  <si>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</si>
  <si>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</si>
  <si>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</si>
  <si>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</si>
  <si>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</si>
  <si>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</si>
  <si>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</si>
  <si>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</si>
  <si>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</si>
  <si>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</si>
  <si>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</si>
  <si>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</si>
  <si>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</si>
  <si>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</si>
  <si>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</si>
  <si>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</si>
  <si>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</si>
  <si>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</si>
  <si>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</si>
  <si>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</si>
  <si>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</si>
  <si>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</si>
  <si>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</si>
  <si>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</si>
  <si>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</si>
  <si>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</si>
  <si>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</si>
  <si>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</si>
  <si>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</si>
  <si>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</si>
  <si>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</si>
  <si>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</si>
  <si>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</si>
  <si>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</si>
  <si>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</si>
  <si>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</si>
  <si>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</si>
  <si>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</si>
  <si>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</si>
  <si>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</si>
  <si>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</si>
  <si>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</si>
  <si>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</si>
  <si>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</si>
  <si>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</si>
  <si>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</si>
  <si>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</si>
  <si>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</si>
  <si>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</si>
  <si>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</si>
  <si>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</si>
  <si>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</si>
  <si>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</si>
  <si>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</si>
  <si>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</si>
  <si>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</si>
  <si>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</si>
  <si>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</si>
  <si>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</si>
  <si>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</si>
  <si>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</si>
  <si>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</si>
  <si>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</si>
  <si>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</si>
  <si>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</si>
  <si>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</si>
  <si>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</si>
  <si>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</si>
  <si>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</si>
  <si>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</si>
  <si>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</si>
  <si>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</si>
  <si>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</si>
  <si>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</si>
  <si>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</si>
  <si>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</si>
  <si>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</si>
  <si>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</si>
  <si>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</si>
  <si>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</si>
  <si>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</si>
  <si>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</si>
  <si>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</si>
  <si>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</si>
  <si>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</si>
  <si>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</si>
  <si>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</si>
  <si>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</si>
  <si>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</si>
  <si>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</si>
  <si>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</si>
  <si>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</si>
  <si>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</si>
  <si>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</si>
  <si>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</si>
  <si>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</si>
  <si>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</si>
  <si>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</si>
  <si>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</si>
  <si>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</si>
  <si>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</si>
  <si>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</si>
  <si>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</si>
  <si>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</si>
  <si>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</si>
  <si>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</si>
  <si>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</si>
  <si>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</si>
  <si>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</si>
  <si>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</si>
  <si>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</si>
  <si>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</si>
  <si>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</si>
  <si>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</si>
  <si>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</si>
  <si>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</si>
  <si>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</si>
  <si>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</si>
  <si>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</si>
  <si>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</si>
  <si>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</si>
  <si>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</si>
  <si>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</si>
  <si>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</si>
  <si>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</si>
  <si>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</si>
  <si>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</si>
  <si>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</si>
  <si>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</si>
  <si>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</si>
  <si>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</si>
  <si>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</si>
  <si>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</si>
  <si>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</si>
  <si>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</si>
  <si>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</si>
  <si>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</si>
  <si>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</si>
  <si>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</si>
  <si>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</si>
  <si>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</si>
  <si>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</si>
  <si>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</si>
  <si>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</si>
  <si>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</si>
  <si>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</si>
  <si>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</si>
  <si>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</si>
  <si>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</si>
  <si>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</si>
  <si>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</si>
  <si>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</si>
  <si>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</si>
  <si>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</si>
  <si>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</si>
  <si>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</si>
  <si>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</si>
  <si>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</si>
  <si>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</si>
  <si>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</si>
  <si>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</si>
  <si>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</si>
  <si>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</si>
  <si>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</si>
  <si>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</si>
  <si>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</si>
  <si>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</si>
  <si>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</si>
  <si>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</si>
  <si>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</si>
  <si>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</si>
  <si>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</si>
  <si>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</si>
  <si>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</si>
  <si>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</si>
  <si>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</si>
  <si>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</si>
  <si>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</si>
  <si>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</si>
  <si>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</si>
  <si>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</si>
  <si>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</si>
  <si>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</si>
  <si>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</si>
  <si>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</si>
  <si>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</si>
  <si>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</si>
  <si>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</si>
  <si>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</si>
  <si>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</si>
  <si>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</si>
  <si>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</si>
  <si>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</si>
  <si>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</si>
  <si>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</si>
  <si>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</si>
  <si>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</si>
  <si>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</si>
  <si>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</si>
  <si>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</si>
  <si>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</si>
  <si>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</si>
  <si>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</si>
  <si>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</si>
  <si>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</si>
  <si>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</si>
  <si>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</si>
  <si>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</si>
  <si>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</si>
  <si>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</si>
  <si>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</si>
  <si>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</si>
  <si>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</si>
  <si>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</si>
  <si>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</si>
  <si>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</si>
  <si>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</si>
  <si>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</si>
  <si>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</si>
  <si>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</si>
  <si>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</si>
  <si>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</si>
  <si>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</si>
  <si>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</si>
  <si>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</si>
  <si>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</si>
  <si>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</si>
  <si>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</si>
  <si>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</si>
  <si>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</si>
  <si>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</si>
  <si>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</si>
  <si>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</si>
  <si>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</si>
  <si>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</si>
  <si>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</si>
  <si>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</si>
  <si>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</si>
  <si>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</si>
  <si>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</si>
  <si>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</si>
  <si>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</si>
  <si>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</si>
  <si>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</si>
  <si>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</si>
  <si>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</si>
  <si>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</si>
  <si>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</si>
  <si>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</si>
  <si>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</si>
  <si>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</si>
  <si>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</si>
  <si>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</si>
  <si>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</si>
  <si>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</si>
  <si>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</si>
  <si>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</si>
  <si>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</si>
  <si>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</si>
  <si>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</si>
  <si>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</si>
  <si>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</si>
  <si>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</si>
  <si>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</si>
  <si>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</si>
  <si>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</si>
  <si>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</si>
  <si>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</si>
  <si>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</si>
  <si>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</si>
  <si>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</si>
  <si>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</si>
  <si>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</si>
  <si>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</si>
  <si>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</si>
  <si>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</si>
  <si>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</si>
  <si>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</si>
  <si>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</si>
  <si>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</si>
  <si>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</si>
  <si>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</si>
  <si>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</si>
  <si>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</si>
  <si>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</si>
  <si>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</si>
  <si>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</si>
  <si>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</si>
  <si>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</si>
  <si>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</si>
  <si>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</si>
  <si>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</si>
  <si>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</si>
  <si>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</si>
  <si>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</si>
  <si>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</si>
  <si>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</si>
  <si>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</si>
  <si>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</si>
  <si>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</si>
  <si>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</si>
  <si>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</si>
  <si>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</si>
  <si>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</si>
  <si>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</si>
  <si>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</si>
  <si>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</si>
  <si>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</si>
  <si>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</si>
  <si>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</si>
  <si>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</si>
  <si>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</si>
  <si>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</si>
  <si>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</si>
  <si>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</si>
  <si>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</si>
  <si>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</si>
  <si>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</si>
  <si>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</si>
  <si>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</si>
  <si>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</si>
  <si>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</si>
  <si>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</si>
  <si>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</si>
  <si>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</si>
  <si>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</si>
  <si>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</si>
  <si>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</si>
  <si>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</si>
  <si>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</si>
  <si>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</si>
  <si>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</si>
  <si>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</si>
  <si>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</si>
  <si>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</si>
  <si>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</si>
  <si>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</si>
  <si>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</si>
  <si>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</si>
  <si>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</si>
  <si>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</si>
  <si>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</si>
  <si>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</si>
  <si>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</si>
  <si>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</si>
  <si>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</si>
  <si>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</si>
  <si>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</si>
  <si>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</si>
  <si>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</si>
  <si>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</si>
  <si>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</si>
  <si>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</si>
  <si>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</si>
  <si>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</si>
  <si>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</si>
  <si>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</si>
  <si>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</si>
  <si>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</si>
  <si>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</si>
  <si>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</si>
  <si>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</si>
  <si>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</si>
  <si>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</si>
  <si>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</si>
  <si>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</si>
  <si>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</si>
  <si>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</si>
  <si>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</si>
  <si>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</si>
  <si>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</si>
  <si>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</si>
  <si>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</si>
  <si>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</si>
  <si>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</si>
  <si>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</si>
  <si>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</si>
  <si>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</si>
  <si>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</si>
  <si>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</si>
  <si>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</si>
  <si>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</si>
  <si>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</si>
  <si>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</si>
  <si>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</si>
  <si>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</si>
  <si>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</si>
  <si>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</si>
  <si>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</si>
  <si>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</si>
  <si>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</si>
  <si>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</si>
  <si>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</si>
  <si>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</si>
  <si>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</si>
  <si>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</si>
  <si>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</si>
  <si>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</si>
  <si>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</si>
  <si>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</si>
  <si>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</si>
  <si>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</si>
  <si>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</si>
  <si>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</si>
  <si>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</si>
  <si>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</si>
  <si>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</si>
  <si>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</si>
  <si>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</si>
  <si>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</si>
  <si>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</si>
  <si>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</si>
  <si>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</si>
  <si>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</si>
  <si>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</si>
  <si>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</si>
  <si>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</si>
  <si>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</si>
  <si>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</si>
  <si>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</si>
  <si>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</si>
  <si>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</si>
  <si>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</si>
  <si>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</si>
  <si>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</si>
  <si>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</si>
  <si>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</si>
  <si>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</si>
  <si>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</si>
  <si>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</si>
  <si>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</si>
  <si>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</si>
  <si>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</si>
  <si>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</si>
  <si>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</si>
  <si>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</si>
  <si>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</si>
  <si>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</si>
  <si>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</si>
  <si>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</si>
  <si>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</si>
  <si>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</si>
  <si>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</si>
  <si>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</si>
  <si>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</si>
  <si>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</si>
  <si>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</si>
  <si>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</si>
  <si>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</si>
  <si>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</si>
  <si>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</si>
  <si>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</si>
  <si>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</si>
  <si>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</si>
  <si>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</si>
  <si>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</si>
  <si>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</si>
  <si>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</si>
  <si>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</si>
  <si>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</si>
  <si>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</si>
  <si>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</si>
  <si>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</si>
  <si>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</si>
  <si>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</si>
  <si>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</si>
  <si>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</si>
  <si>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</si>
  <si>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</si>
  <si>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</si>
  <si>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</si>
  <si>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</si>
  <si>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</si>
  <si>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</si>
  <si>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</si>
  <si>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</si>
  <si>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</si>
  <si>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</si>
  <si>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</si>
  <si>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</si>
  <si>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</si>
  <si>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</si>
  <si>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</si>
  <si>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</si>
  <si>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</si>
  <si>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</si>
  <si>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</si>
  <si>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</si>
  <si>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</si>
  <si>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</si>
  <si>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</si>
  <si>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</si>
  <si>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</si>
  <si>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</si>
  <si>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</si>
  <si>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</si>
  <si>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</si>
  <si>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</si>
  <si>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</si>
  <si>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</si>
  <si>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</si>
  <si>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</si>
  <si>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</si>
  <si>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</si>
  <si>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</si>
  <si>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</si>
  <si>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</si>
  <si>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</si>
  <si>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</si>
  <si>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</si>
  <si>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</si>
  <si>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</si>
  <si>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</si>
  <si>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</si>
  <si>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</si>
  <si>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</si>
  <si>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</si>
  <si>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</si>
  <si>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</si>
  <si>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</si>
  <si>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</si>
  <si>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</si>
  <si>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</si>
  <si>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</si>
  <si>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</si>
  <si>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</si>
  <si>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</si>
  <si>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</si>
  <si>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</si>
  <si>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</si>
  <si>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</si>
  <si>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</si>
  <si>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</si>
  <si>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</si>
  <si>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</si>
  <si>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</si>
  <si>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</si>
  <si>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</si>
  <si>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</si>
  <si>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</si>
  <si>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</si>
  <si>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</si>
  <si>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</si>
  <si>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</si>
  <si>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</si>
  <si>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</si>
  <si>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</si>
  <si>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</si>
  <si>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</si>
  <si>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</si>
  <si>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</si>
  <si>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</si>
  <si>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</si>
  <si>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</si>
  <si>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</si>
  <si>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</si>
  <si>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</si>
  <si>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</si>
  <si>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</si>
  <si>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</si>
  <si>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</si>
  <si>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</si>
  <si>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</si>
  <si>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</si>
  <si>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</si>
  <si>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</si>
  <si>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</si>
  <si>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</si>
  <si>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</si>
  <si>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</si>
  <si>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</si>
  <si>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</si>
  <si>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</si>
  <si>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</si>
  <si>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</si>
  <si>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</si>
  <si>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</si>
  <si>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</si>
  <si>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</si>
  <si>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</si>
  <si>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</si>
  <si>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</si>
  <si>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</si>
  <si>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</si>
  <si>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</si>
  <si>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</si>
  <si>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</si>
  <si>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</si>
  <si>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</si>
  <si>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</si>
  <si>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</si>
  <si>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</si>
  <si>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</si>
  <si>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</si>
  <si>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</si>
  <si>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</si>
  <si>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</si>
  <si>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</si>
  <si>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</si>
  <si>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</si>
  <si>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</si>
  <si>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</si>
  <si>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</si>
  <si>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</si>
  <si>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</si>
  <si>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</si>
  <si>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</si>
  <si>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</si>
  <si>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</si>
  <si>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</si>
  <si>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</si>
  <si>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</si>
  <si>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</si>
  <si>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</si>
  <si>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</si>
  <si>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</si>
  <si>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</si>
  <si>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</si>
  <si>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</si>
  <si>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</si>
  <si>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</si>
  <si>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</si>
  <si>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</si>
  <si>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</si>
  <si>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</si>
  <si>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</si>
  <si>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</si>
  <si>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</si>
  <si>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</si>
  <si>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</si>
  <si>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</si>
  <si>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</si>
  <si>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</si>
  <si>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</si>
  <si>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</si>
  <si>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</si>
  <si>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</si>
  <si>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</si>
  <si>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</si>
  <si>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</si>
  <si>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</si>
  <si>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</si>
  <si>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</si>
  <si>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</si>
  <si>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</si>
  <si>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</si>
  <si>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</si>
  <si>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</si>
  <si>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</si>
  <si>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</si>
  <si>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</si>
  <si>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</si>
  <si>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</si>
  <si>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</si>
  <si>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</si>
  <si>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</si>
  <si>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</si>
  <si>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</si>
  <si>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</si>
  <si>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</si>
  <si>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</si>
  <si>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</si>
  <si>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</si>
  <si>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</si>
  <si>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</si>
  <si>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</si>
  <si>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</si>
  <si>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</si>
  <si>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</si>
  <si>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</si>
  <si>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</si>
  <si>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</si>
  <si>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</si>
  <si>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</si>
  <si>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</si>
  <si>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</si>
  <si>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</si>
  <si>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</si>
  <si>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</si>
  <si>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</si>
  <si>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</si>
  <si>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</si>
  <si>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</si>
  <si>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</si>
  <si>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</si>
  <si>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</si>
  <si>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</si>
  <si>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</si>
  <si>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</si>
  <si>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</si>
  <si>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</si>
  <si>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</si>
  <si>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</si>
  <si>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</si>
  <si>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</si>
  <si>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</si>
  <si>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</si>
  <si>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</si>
  <si>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</si>
  <si>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</si>
  <si>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</si>
  <si>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</si>
  <si>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</si>
  <si>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</si>
  <si>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</si>
  <si>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</si>
  <si>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</si>
  <si>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</si>
  <si>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</si>
  <si>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</si>
  <si>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</si>
  <si>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</si>
  <si>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</si>
  <si>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</si>
  <si>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</si>
  <si>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</si>
  <si>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</si>
  <si>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</si>
  <si>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</si>
  <si>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</si>
  <si>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</si>
  <si>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</si>
  <si>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</si>
  <si>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</si>
  <si>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</si>
  <si>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</si>
  <si>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</si>
  <si>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</si>
  <si>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</si>
  <si>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</si>
  <si>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</si>
  <si>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</si>
  <si>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</si>
  <si>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</si>
  <si>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</si>
  <si>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</si>
  <si>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</si>
  <si>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</si>
  <si>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</si>
  <si>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</si>
  <si>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</si>
  <si>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</si>
  <si>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</si>
  <si>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</si>
  <si>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</si>
  <si>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</si>
  <si>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</si>
  <si>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</si>
  <si>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</si>
  <si>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</si>
  <si>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</si>
  <si>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</si>
  <si>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</si>
  <si>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</si>
  <si>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</si>
  <si>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</si>
  <si>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</si>
  <si>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</si>
  <si>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</si>
  <si>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</si>
  <si>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</si>
  <si>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</si>
  <si>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</si>
  <si>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</si>
  <si>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</si>
  <si>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</si>
  <si>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</si>
  <si>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</si>
  <si>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</si>
  <si>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</si>
  <si>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</si>
  <si>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</si>
  <si>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</si>
  <si>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</si>
  <si>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</si>
  <si>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</si>
  <si>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</si>
  <si>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</si>
  <si>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</si>
  <si>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</si>
  <si>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</si>
  <si>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</si>
  <si>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</si>
  <si>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</si>
  <si>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</si>
  <si>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</si>
  <si>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</si>
  <si>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</si>
  <si>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</si>
  <si>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</si>
  <si>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</si>
  <si>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</si>
  <si>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</si>
  <si>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</si>
  <si>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</si>
  <si>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</si>
  <si>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</si>
  <si>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</si>
  <si>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</si>
  <si>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</si>
  <si>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</si>
  <si>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</si>
  <si>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</si>
  <si>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</si>
  <si>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</si>
  <si>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</si>
  <si>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</si>
  <si>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</si>
  <si>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</si>
  <si>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</si>
  <si>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</si>
  <si>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</si>
  <si>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</si>
  <si>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</si>
  <si>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</si>
  <si>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</si>
  <si>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</si>
  <si>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</si>
  <si>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</si>
  <si>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</si>
  <si>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</si>
  <si>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</si>
  <si>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</si>
  <si>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</si>
  <si>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</si>
  <si>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</si>
  <si>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</si>
  <si>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</si>
  <si>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</si>
  <si>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</si>
  <si>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</si>
  <si>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</si>
  <si>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</si>
  <si>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</si>
  <si>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</si>
  <si>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</si>
  <si>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</si>
  <si>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</si>
  <si>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</si>
  <si>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</si>
  <si>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</si>
  <si>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</si>
  <si>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</si>
  <si>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</si>
  <si>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</si>
  <si>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</si>
  <si>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</si>
  <si>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</si>
  <si>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</si>
  <si>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</si>
  <si>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</si>
  <si>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</si>
  <si>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</si>
  <si>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</si>
  <si>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</si>
  <si>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</si>
  <si>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</si>
  <si>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</si>
  <si>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</si>
  <si>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</si>
  <si>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</si>
  <si>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</si>
  <si>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</si>
  <si>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</si>
  <si>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</si>
  <si>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</si>
  <si>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</si>
  <si>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</si>
  <si>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</si>
  <si>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</si>
  <si>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</si>
  <si>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</si>
  <si>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</si>
  <si>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</si>
  <si>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</si>
  <si>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</si>
  <si>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</si>
  <si>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</si>
  <si>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</si>
  <si>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</si>
  <si>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</si>
  <si>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</si>
  <si>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</si>
  <si>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</si>
  <si>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</si>
  <si>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</si>
  <si>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</si>
  <si>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</si>
  <si>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</si>
  <si>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</si>
  <si>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</si>
  <si>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</si>
  <si>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</si>
  <si>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</si>
  <si>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</si>
  <si>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</si>
  <si>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</si>
  <si>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</si>
  <si>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</si>
  <si>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</si>
  <si>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</si>
  <si>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</si>
  <si>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</si>
  <si>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</si>
  <si>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</si>
  <si>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</si>
  <si>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</si>
  <si>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</si>
  <si>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</si>
  <si>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</si>
  <si>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</si>
  <si>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</si>
  <si>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</si>
  <si>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</si>
  <si>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</si>
  <si>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</si>
  <si>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</si>
  <si>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</si>
  <si>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</si>
  <si>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</si>
  <si>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</si>
  <si>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</si>
  <si>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</si>
  <si>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</si>
  <si>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</si>
  <si>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</si>
  <si>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</si>
  <si>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</si>
  <si>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</si>
  <si>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</si>
  <si>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</si>
  <si>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</si>
  <si>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</si>
  <si>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</si>
  <si>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</si>
  <si>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</si>
  <si>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</si>
  <si>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</si>
  <si>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</si>
  <si>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</si>
  <si>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</si>
  <si>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</si>
  <si>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</si>
  <si>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</si>
  <si>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</si>
  <si>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</si>
  <si>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</si>
  <si>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</si>
  <si>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</si>
  <si>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</si>
  <si>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</si>
  <si>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</si>
  <si>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</si>
  <si>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</si>
  <si>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</si>
  <si>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</si>
  <si>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</si>
  <si>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</si>
  <si>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</si>
  <si>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</si>
  <si>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</si>
  <si>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</si>
  <si>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</si>
  <si>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</si>
  <si>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</si>
  <si>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</si>
  <si>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</si>
  <si>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</si>
  <si>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</si>
  <si>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</si>
  <si>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</si>
  <si>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</si>
  <si>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</si>
  <si>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</si>
  <si>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</si>
  <si>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</si>
  <si>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</si>
  <si>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</si>
  <si>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</si>
  <si>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</si>
  <si>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</si>
  <si>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</si>
  <si>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</si>
  <si>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</si>
  <si>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</si>
  <si>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</si>
  <si>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</si>
  <si>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</si>
  <si>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</si>
  <si>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</si>
  <si>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</si>
  <si>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</si>
  <si>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</si>
  <si>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</si>
  <si>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</si>
  <si>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</si>
  <si>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</si>
  <si>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</si>
  <si>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</si>
  <si>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</si>
  <si>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</si>
  <si>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</si>
  <si>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</si>
  <si>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</si>
  <si>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</si>
  <si>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</si>
  <si>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</si>
  <si>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</si>
  <si>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</si>
  <si>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</si>
  <si>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</si>
  <si>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</si>
  <si>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</si>
  <si>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</si>
  <si>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</si>
  <si>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</si>
  <si>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</si>
  <si>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</si>
  <si>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</si>
  <si>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</si>
  <si>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</si>
  <si>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</si>
  <si>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</si>
  <si>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</si>
  <si>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</si>
  <si>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</si>
  <si>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</si>
  <si>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</si>
  <si>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</si>
  <si>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</si>
  <si>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</si>
  <si>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</si>
  <si>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</si>
  <si>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</si>
  <si>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</si>
  <si>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</si>
  <si>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</si>
  <si>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</si>
  <si>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</si>
  <si>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</si>
  <si>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</si>
  <si>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</si>
  <si>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</si>
  <si>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</si>
  <si>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</si>
  <si>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</si>
  <si>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</si>
  <si>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</si>
  <si>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</si>
  <si>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</si>
  <si>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</si>
  <si>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</si>
  <si>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</si>
  <si>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</si>
  <si>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</si>
  <si>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</si>
  <si>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</si>
  <si>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</si>
  <si>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</si>
  <si>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</si>
  <si>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</si>
  <si>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</si>
  <si>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</si>
  <si>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</si>
  <si>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</si>
  <si>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</si>
  <si>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</si>
  <si>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</si>
  <si>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</si>
  <si>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</si>
  <si>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</si>
  <si>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</si>
  <si>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</si>
  <si>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</si>
  <si>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</si>
  <si>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</si>
  <si>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</si>
  <si>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</si>
  <si>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</si>
  <si>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</si>
  <si>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</si>
  <si>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</si>
  <si>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</si>
  <si>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</si>
  <si>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</si>
  <si>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</si>
  <si>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</si>
  <si>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</si>
  <si>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</si>
  <si>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</si>
  <si>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</si>
  <si>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</si>
  <si>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</si>
  <si>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</si>
  <si>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</si>
  <si>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</si>
  <si>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</si>
  <si>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</si>
  <si>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</si>
  <si>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</si>
  <si>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</si>
  <si>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</si>
  <si>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</si>
  <si>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</si>
  <si>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</si>
  <si>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</si>
  <si>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</si>
  <si>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</si>
  <si>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</si>
  <si>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</si>
  <si>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</si>
  <si>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</si>
  <si>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</si>
  <si>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</si>
  <si>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</si>
  <si>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</si>
  <si>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</si>
  <si>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</si>
  <si>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</si>
  <si>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</si>
  <si>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</si>
  <si>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</si>
  <si>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</si>
  <si>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</si>
  <si>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</si>
  <si>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</si>
  <si>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</si>
  <si>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</si>
  <si>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</si>
  <si>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</si>
  <si>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</si>
  <si>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</si>
  <si>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</si>
  <si>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</si>
  <si>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</si>
  <si>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</si>
  <si>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</si>
  <si>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</si>
  <si>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</si>
  <si>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</si>
  <si>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</si>
  <si>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</si>
  <si>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</si>
  <si>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</si>
  <si>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</si>
  <si>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</si>
  <si>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</si>
  <si>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</si>
  <si>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</si>
  <si>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</si>
  <si>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</si>
  <si>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</si>
  <si>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</si>
  <si>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</si>
  <si>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</si>
  <si>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</si>
  <si>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</si>
  <si>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</si>
  <si>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</si>
  <si>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</si>
  <si>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</si>
  <si>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</si>
  <si>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</si>
  <si>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</si>
  <si>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</si>
  <si>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</si>
  <si>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</si>
  <si>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</si>
  <si>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</si>
  <si>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</si>
  <si>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</si>
  <si>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</si>
  <si>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</si>
  <si>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</si>
  <si>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</si>
  <si>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</si>
  <si>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</si>
  <si>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</si>
  <si>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</si>
  <si>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</si>
  <si>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</si>
  <si>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</si>
  <si>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</si>
  <si>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</si>
  <si>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</si>
  <si>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</si>
  <si>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</si>
  <si>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</si>
  <si>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</si>
  <si>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</si>
  <si>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</si>
  <si>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</si>
  <si>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</si>
  <si>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</si>
  <si>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</si>
  <si>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</si>
  <si>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</si>
  <si>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</si>
  <si>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</si>
  <si>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</si>
  <si>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</si>
  <si>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</si>
  <si>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</si>
  <si>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</si>
  <si>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</si>
  <si>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</si>
  <si>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</si>
  <si>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</si>
  <si>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</si>
  <si>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</si>
  <si>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</si>
  <si>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</si>
  <si>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</si>
  <si>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</si>
  <si>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</si>
  <si>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</si>
  <si>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</si>
  <si>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</si>
  <si>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</si>
  <si>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</si>
  <si>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</si>
  <si>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</si>
  <si>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</si>
  <si>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</si>
  <si>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</si>
  <si>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</si>
  <si>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</si>
  <si>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</si>
  <si>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</si>
  <si>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</si>
  <si>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</si>
  <si>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</si>
  <si>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</si>
  <si>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</si>
  <si>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</si>
  <si>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</si>
  <si>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</si>
  <si>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</si>
  <si>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</si>
  <si>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</si>
  <si>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</si>
  <si>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</si>
  <si>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</si>
  <si>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</si>
  <si>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</si>
  <si>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</si>
  <si>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</si>
  <si>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</si>
  <si>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</si>
  <si>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</si>
  <si>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</si>
  <si>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</si>
  <si>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</si>
  <si>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</si>
  <si>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</si>
  <si>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</si>
  <si>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</si>
  <si>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</si>
  <si>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</si>
  <si>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</si>
  <si>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</si>
  <si>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</si>
  <si>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</si>
  <si>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</si>
  <si>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</si>
  <si>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</si>
  <si>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</si>
  <si>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</si>
  <si>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</si>
  <si>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</si>
  <si>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</si>
  <si>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</si>
  <si>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</si>
  <si>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</si>
  <si>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</si>
  <si>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</si>
  <si>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</si>
  <si>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</si>
  <si>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</si>
  <si>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</si>
  <si>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</si>
  <si>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</si>
  <si>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</si>
  <si>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</si>
  <si>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</si>
  <si>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</si>
  <si>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</si>
  <si>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</si>
  <si>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</si>
  <si>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</si>
  <si>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</si>
  <si>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</si>
  <si>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</si>
  <si>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</si>
  <si>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</si>
  <si>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</si>
  <si>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</si>
  <si>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</si>
  <si>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</si>
  <si>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</si>
  <si>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</si>
  <si>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</si>
  <si>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</si>
  <si>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</si>
  <si>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</si>
  <si>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</si>
  <si>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</si>
  <si>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</si>
  <si>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</si>
  <si>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</si>
  <si>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</si>
  <si>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</si>
  <si>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</si>
  <si>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</si>
  <si>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</si>
  <si>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</si>
  <si>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</si>
  <si>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</si>
  <si>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</si>
  <si>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</si>
  <si>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</si>
  <si>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</si>
  <si>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</si>
  <si>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</si>
  <si>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</si>
  <si>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</si>
  <si>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</si>
  <si>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</si>
  <si>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</si>
  <si>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</si>
  <si>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</si>
  <si>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</si>
  <si>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</si>
  <si>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</si>
  <si>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</si>
  <si>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</si>
  <si>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</si>
  <si>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</si>
  <si>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</si>
  <si>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</si>
  <si>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</si>
  <si>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</si>
  <si>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</si>
  <si>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</si>
  <si>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</si>
  <si>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</si>
  <si>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</si>
  <si>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</si>
  <si>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</si>
  <si>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</si>
  <si>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</si>
  <si>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</si>
  <si>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</si>
  <si>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</si>
  <si>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</si>
  <si>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</si>
  <si>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</si>
  <si>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</si>
  <si>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</si>
  <si>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</si>
  <si>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</si>
  <si>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</si>
  <si>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</si>
  <si>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</si>
  <si>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</si>
  <si>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</si>
  <si>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</si>
  <si>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</si>
  <si>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</si>
  <si>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</si>
  <si>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</si>
  <si>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</si>
  <si>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</si>
  <si>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</si>
  <si>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</si>
  <si>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</si>
  <si>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</si>
  <si>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</si>
  <si>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</si>
  <si>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</si>
  <si>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</si>
  <si>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</si>
  <si>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</si>
  <si>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</si>
  <si>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</si>
  <si>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</si>
  <si>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</si>
  <si>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</si>
  <si>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</si>
  <si>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</si>
  <si>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</si>
  <si>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</si>
  <si>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</si>
  <si>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</si>
  <si>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</si>
  <si>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</si>
  <si>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</si>
  <si>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</si>
  <si>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</si>
  <si>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</si>
  <si>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</si>
  <si>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</si>
  <si>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</si>
  <si>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</si>
  <si>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</si>
  <si>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</si>
  <si>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</si>
  <si>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</si>
  <si>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</si>
  <si>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</si>
  <si>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</si>
  <si>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</si>
  <si>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</si>
  <si>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</si>
  <si>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</si>
  <si>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</si>
  <si>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</si>
  <si>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</si>
  <si>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</si>
  <si>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</si>
  <si>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</si>
  <si>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</si>
  <si>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</si>
  <si>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</si>
  <si>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</si>
  <si>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</si>
  <si>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</si>
  <si>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</si>
  <si>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</si>
  <si>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</si>
  <si>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</si>
  <si>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</si>
  <si>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</si>
  <si>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</si>
  <si>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</si>
  <si>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</si>
  <si>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</si>
  <si>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</si>
  <si>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</si>
  <si>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</si>
  <si>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</si>
  <si>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</si>
  <si>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</si>
  <si>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</si>
  <si>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</si>
  <si>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</si>
  <si>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</si>
  <si>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</si>
  <si>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</si>
  <si>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</si>
  <si>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</si>
  <si>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</si>
  <si>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</si>
  <si>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</si>
  <si>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</si>
  <si>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</si>
  <si>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</si>
  <si>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</si>
  <si>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</si>
  <si>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</si>
  <si>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</si>
  <si>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</si>
  <si>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</si>
  <si>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</si>
  <si>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</si>
  <si>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</si>
  <si>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</si>
  <si>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</si>
  <si>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</si>
  <si>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</si>
  <si>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</si>
  <si>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</si>
  <si>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</si>
  <si>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</si>
  <si>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</si>
  <si>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</si>
  <si>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</si>
  <si>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</si>
  <si>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</si>
  <si>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</si>
  <si>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</si>
  <si>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</si>
  <si>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</si>
  <si>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</si>
  <si>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</si>
  <si>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</si>
  <si>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</si>
  <si>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</si>
  <si>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</si>
  <si>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</si>
  <si>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</si>
  <si>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</si>
  <si>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</si>
  <si>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</si>
  <si>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</si>
  <si>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</si>
  <si>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</si>
  <si>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</si>
  <si>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</si>
  <si>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</si>
  <si>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</si>
  <si>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</si>
  <si>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</si>
  <si>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</si>
  <si>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</si>
  <si>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</si>
  <si>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</si>
  <si>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</si>
  <si>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</si>
  <si>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</si>
  <si>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</si>
  <si>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</si>
  <si>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</si>
  <si>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</si>
  <si>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</si>
  <si>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</si>
  <si>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</si>
  <si>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</si>
  <si>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</si>
  <si>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</si>
  <si>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</si>
  <si>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</si>
  <si>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</si>
  <si>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</si>
  <si>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</si>
  <si>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</si>
  <si>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</si>
  <si>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</si>
  <si>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</si>
  <si>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</si>
  <si>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</si>
  <si>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</si>
  <si>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</si>
  <si>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</si>
  <si>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</si>
  <si>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</si>
  <si>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</si>
  <si>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</si>
  <si>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</si>
  <si>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</si>
  <si>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</si>
  <si>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</si>
  <si>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</si>
  <si>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</si>
  <si>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</si>
  <si>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</si>
  <si>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</si>
  <si>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</si>
  <si>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</si>
  <si>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</si>
  <si>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</si>
  <si>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</si>
  <si>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</si>
  <si>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</si>
  <si>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</si>
  <si>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</si>
  <si>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</si>
  <si>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</si>
  <si>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</si>
  <si>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</si>
  <si>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</si>
  <si>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</si>
  <si>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</si>
  <si>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</si>
  <si>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</si>
  <si>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</si>
  <si>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</si>
  <si>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</si>
  <si>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</si>
  <si>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</si>
  <si>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</si>
  <si>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</si>
  <si>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</si>
  <si>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</si>
  <si>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</si>
  <si>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</si>
  <si>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</si>
  <si>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</si>
  <si>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</si>
  <si>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</si>
  <si>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</si>
  <si>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</si>
  <si>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</si>
  <si>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</si>
  <si>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</si>
  <si>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</si>
  <si>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</si>
  <si>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</si>
  <si>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</si>
  <si>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</si>
  <si>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</si>
  <si>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</si>
  <si>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</si>
  <si>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</si>
  <si>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</si>
  <si>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</si>
  <si>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</si>
  <si>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</si>
  <si>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</si>
  <si>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</si>
  <si>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</si>
  <si>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</si>
  <si>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</si>
  <si>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</si>
  <si>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</si>
  <si>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</si>
  <si>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</si>
  <si>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</si>
  <si>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</si>
  <si>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</si>
  <si>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</si>
  <si>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</si>
  <si>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</si>
  <si>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</si>
  <si>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</si>
  <si>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</si>
  <si>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</si>
  <si>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</si>
  <si>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</si>
  <si>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</si>
  <si>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</si>
  <si>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</si>
  <si>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</si>
  <si>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</si>
  <si>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</si>
  <si>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</si>
  <si>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</si>
  <si>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</si>
  <si>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</si>
  <si>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</si>
  <si>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</si>
  <si>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</si>
  <si>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</si>
  <si>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</si>
  <si>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</si>
  <si>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</si>
  <si>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</si>
  <si>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</si>
  <si>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</si>
  <si>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</si>
  <si>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</si>
  <si>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</si>
  <si>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</si>
  <si>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</si>
  <si>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</si>
  <si>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</si>
  <si>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</si>
  <si>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</si>
  <si>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</si>
  <si>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</si>
  <si>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</si>
  <si>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</si>
  <si>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</si>
  <si>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</si>
  <si>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</si>
  <si>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</si>
  <si>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</si>
  <si>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</si>
  <si>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</si>
  <si>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</si>
  <si>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</si>
  <si>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</si>
  <si>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</si>
  <si>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</si>
  <si>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</si>
  <si>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</si>
  <si>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</si>
  <si>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</si>
  <si>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</si>
  <si>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</si>
  <si>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</si>
  <si>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</si>
  <si>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</si>
  <si>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</si>
  <si>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</si>
  <si>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</si>
  <si>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</si>
  <si>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</si>
  <si>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</si>
  <si>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</si>
  <si>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</si>
  <si>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</si>
  <si>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</si>
  <si>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</si>
  <si>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</si>
  <si>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</si>
  <si>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</si>
  <si>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</si>
  <si>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</si>
  <si>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</si>
  <si>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</si>
  <si>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</si>
  <si>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</si>
  <si>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</si>
  <si>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</si>
  <si>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</si>
  <si>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</si>
  <si>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</si>
  <si>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</si>
  <si>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</si>
  <si>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</si>
  <si>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</si>
  <si>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</si>
  <si>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</si>
  <si>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</si>
  <si>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</si>
  <si>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</si>
  <si>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</si>
  <si>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</si>
  <si>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</si>
  <si>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</si>
  <si>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</si>
  <si>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</si>
  <si>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</si>
  <si>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</si>
  <si>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</si>
  <si>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</si>
  <si>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</si>
  <si>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</si>
  <si>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</si>
  <si>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</si>
  <si>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</si>
  <si>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</si>
  <si>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</si>
  <si>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</si>
  <si>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</si>
  <si>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</si>
  <si>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</si>
  <si>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</si>
  <si>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</si>
  <si>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</si>
  <si>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</si>
  <si>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</si>
  <si>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</si>
  <si>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</si>
  <si>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</si>
  <si>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</si>
  <si>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</si>
  <si>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</si>
  <si>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</si>
  <si>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</si>
  <si>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</si>
  <si>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</si>
  <si>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</si>
  <si>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</si>
  <si>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</si>
  <si>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</si>
  <si>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</si>
  <si>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</si>
  <si>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</si>
  <si>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</si>
  <si>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</si>
  <si>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</si>
  <si>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</si>
  <si>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</si>
  <si>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</si>
  <si>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</si>
  <si>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</si>
  <si>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</si>
  <si>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</si>
  <si>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</si>
  <si>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</si>
  <si>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</si>
  <si>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</si>
  <si>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</si>
  <si>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</si>
  <si>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</si>
  <si>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</si>
  <si>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</si>
  <si>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</si>
  <si>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</si>
  <si>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</si>
  <si>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</si>
  <si>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</si>
  <si>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</si>
  <si>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</si>
  <si>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</si>
  <si>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</si>
  <si>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</si>
  <si>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</si>
  <si>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</si>
  <si>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</si>
  <si>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</si>
  <si>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</si>
  <si>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</si>
  <si>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</si>
  <si>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</si>
  <si>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</si>
  <si>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</si>
  <si>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</si>
  <si>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</si>
  <si>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</si>
  <si>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</si>
  <si>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</si>
  <si>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</si>
  <si>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</si>
  <si>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</si>
  <si>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</si>
  <si>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</si>
  <si>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</si>
  <si>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</si>
  <si>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</si>
  <si>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</si>
  <si>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</si>
  <si>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</si>
  <si>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</si>
  <si>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</si>
  <si>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</si>
  <si>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</si>
  <si>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</si>
  <si>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</si>
  <si>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</si>
  <si>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</si>
  <si>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</si>
  <si>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</si>
  <si>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</si>
  <si>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</si>
  <si>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</si>
  <si>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</si>
  <si>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</si>
  <si>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</si>
  <si>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</si>
  <si>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</si>
  <si>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</si>
  <si>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</si>
  <si>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</si>
  <si>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</si>
  <si>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</si>
  <si>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</si>
  <si>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</si>
  <si>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</si>
  <si>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</si>
  <si>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</si>
  <si>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</si>
  <si>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</si>
  <si>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</si>
  <si>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</si>
  <si>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</si>
  <si>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</si>
  <si>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</si>
  <si>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</si>
  <si>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</si>
  <si>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</si>
  <si>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</si>
  <si>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</si>
  <si>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</si>
  <si>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</si>
  <si>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</si>
  <si>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</si>
  <si>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</si>
  <si>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</si>
  <si>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</si>
  <si>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</si>
  <si>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</si>
  <si>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</si>
  <si>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</si>
  <si>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</si>
  <si>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</si>
  <si>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</si>
  <si>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</si>
  <si>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</si>
  <si>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</si>
  <si>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</si>
  <si>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</si>
  <si>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</si>
  <si>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</si>
  <si>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</si>
  <si>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</si>
  <si>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</si>
  <si>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</si>
  <si>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</si>
  <si>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</si>
  <si>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</si>
  <si>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</si>
  <si>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</si>
  <si>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</si>
  <si>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</si>
  <si>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</si>
  <si>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</si>
  <si>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</si>
  <si>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</si>
  <si>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</si>
  <si>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</si>
  <si>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</si>
  <si>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</si>
  <si>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</si>
  <si>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</si>
  <si>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</si>
  <si>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</si>
  <si>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</si>
  <si>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</si>
  <si>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</si>
  <si>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</si>
  <si>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</si>
  <si>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</si>
  <si>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</si>
  <si>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</si>
  <si>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</si>
  <si>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</si>
  <si>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</si>
  <si>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</si>
  <si>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</si>
  <si>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</si>
  <si>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</si>
  <si>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</si>
  <si>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</si>
  <si>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</si>
  <si>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</si>
  <si>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</si>
  <si>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</si>
  <si>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</si>
  <si>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</si>
  <si>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</si>
  <si>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</si>
  <si>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</si>
  <si>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</si>
  <si>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</si>
  <si>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</si>
  <si>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</si>
  <si>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</si>
  <si>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</si>
  <si>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</si>
  <si>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</si>
  <si>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</si>
  <si>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</si>
  <si>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</si>
  <si>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</si>
  <si>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</si>
  <si>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</si>
  <si>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</si>
  <si>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</si>
  <si>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</si>
  <si>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</si>
  <si>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</si>
  <si>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</si>
  <si>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</si>
  <si>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</si>
  <si>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</si>
  <si>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</si>
  <si>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</si>
  <si>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</si>
  <si>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</si>
  <si>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</si>
  <si>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</si>
  <si>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</si>
  <si>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</si>
  <si>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</si>
  <si>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</si>
  <si>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</si>
  <si>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</si>
  <si>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</si>
  <si>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</si>
  <si>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</si>
  <si>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</si>
  <si>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</si>
  <si>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</si>
  <si>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</si>
  <si>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</si>
  <si>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</si>
  <si>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</si>
  <si>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</si>
  <si>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</si>
  <si>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</si>
  <si>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</si>
  <si>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</si>
  <si>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</si>
  <si>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</si>
  <si>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</si>
  <si>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</si>
  <si>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</si>
  <si>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</si>
  <si>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</si>
  <si>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</si>
  <si>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</si>
  <si>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</si>
  <si>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</si>
  <si>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</si>
  <si>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</si>
  <si>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</si>
  <si>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</si>
  <si>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</si>
  <si>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</si>
  <si>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</si>
  <si>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</si>
  <si>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</si>
  <si>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</si>
  <si>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</si>
  <si>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</si>
  <si>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</si>
  <si>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</si>
  <si>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</si>
  <si>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</si>
  <si>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</si>
  <si>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</si>
  <si>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</si>
  <si>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</si>
  <si>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</si>
  <si>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</si>
  <si>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</si>
  <si>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</si>
  <si>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</si>
  <si>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</si>
  <si>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</si>
  <si>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</si>
  <si>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</si>
  <si>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</si>
  <si>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</si>
  <si>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</si>
  <si>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</si>
  <si>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</si>
  <si>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</si>
  <si>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</si>
  <si>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</si>
  <si>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</si>
  <si>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</si>
  <si>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</si>
  <si>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</si>
  <si>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</si>
  <si>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</si>
  <si>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</si>
  <si>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</si>
  <si>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</si>
  <si>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</si>
  <si>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</si>
  <si>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</si>
  <si>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</si>
  <si>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</si>
  <si>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</si>
  <si>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</si>
  <si>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</si>
  <si>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</si>
  <si>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</si>
  <si>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</si>
  <si>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</si>
  <si>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</si>
  <si>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</si>
  <si>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</si>
  <si>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</si>
  <si>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</si>
  <si>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</si>
  <si>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</si>
  <si>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</si>
  <si>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</si>
  <si>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</si>
  <si>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</si>
  <si>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</si>
  <si>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</si>
  <si>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</si>
  <si>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</si>
  <si>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</si>
  <si>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</si>
  <si>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</si>
  <si>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</si>
  <si>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</si>
  <si>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</si>
  <si>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</si>
  <si>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</si>
  <si>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</si>
  <si>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</si>
  <si>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</si>
  <si>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</si>
  <si>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</si>
  <si>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</si>
  <si>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</si>
  <si>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</si>
  <si>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</si>
  <si>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</si>
  <si>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</si>
  <si>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</si>
  <si>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</si>
  <si>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</si>
  <si>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</si>
  <si>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</si>
  <si>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</si>
  <si>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</si>
  <si>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</si>
  <si>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</si>
  <si>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</si>
  <si>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</si>
  <si>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</si>
  <si>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</si>
  <si>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</si>
  <si>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</si>
  <si>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</si>
  <si>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</si>
  <si>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</si>
  <si>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</si>
  <si>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</si>
  <si>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</si>
  <si>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</si>
  <si>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</si>
  <si>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</si>
  <si>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</si>
  <si>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</si>
  <si>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</si>
  <si>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</si>
  <si>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</si>
  <si>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</si>
  <si>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</si>
  <si>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</si>
  <si>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</si>
  <si>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</si>
  <si>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</si>
  <si>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</si>
  <si>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</si>
  <si>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</si>
  <si>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</si>
  <si>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</si>
  <si>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</si>
  <si>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</si>
  <si>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</si>
  <si>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</si>
  <si>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</si>
  <si>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</si>
  <si>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</si>
  <si>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</si>
  <si>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</si>
  <si>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</si>
  <si>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</si>
  <si>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</si>
  <si>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</si>
  <si>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</si>
  <si>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</si>
  <si>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</si>
  <si>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</si>
  <si>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</si>
  <si>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</si>
  <si>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</si>
  <si>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</si>
  <si>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</si>
  <si>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</si>
  <si>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</si>
  <si>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</si>
  <si>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</si>
  <si>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</si>
  <si>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</si>
  <si>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</si>
  <si>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</si>
  <si>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</si>
  <si>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</si>
  <si>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</si>
  <si>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</si>
  <si>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</si>
  <si>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</si>
  <si>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</si>
  <si>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</si>
  <si>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</si>
  <si>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</si>
  <si>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</si>
  <si>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</si>
  <si>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</si>
  <si>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</si>
  <si>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</si>
  <si>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</si>
  <si>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</si>
  <si>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</si>
  <si>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</si>
  <si>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</si>
  <si>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</si>
  <si>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</si>
  <si>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</si>
  <si>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</si>
  <si>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</si>
  <si>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</si>
  <si>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</si>
  <si>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</si>
  <si>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</si>
  <si>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</si>
  <si>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</si>
  <si>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</si>
  <si>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</si>
  <si>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</si>
  <si>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</si>
  <si>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</si>
  <si>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</si>
  <si>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</si>
  <si>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</si>
  <si>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</si>
  <si>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</si>
  <si>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</si>
  <si>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</si>
  <si>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</si>
  <si>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</si>
  <si>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</si>
  <si>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</si>
  <si>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</si>
  <si>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</si>
  <si>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</si>
  <si>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</si>
  <si>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</si>
  <si>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</si>
  <si>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</si>
  <si>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</si>
  <si>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</si>
  <si>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</si>
  <si>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</si>
  <si>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</si>
  <si>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</si>
  <si>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</si>
  <si>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</si>
  <si>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</si>
  <si>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</si>
  <si>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</si>
  <si>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</si>
  <si>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</si>
  <si>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</si>
  <si>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</si>
  <si>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</si>
  <si>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</si>
  <si>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</si>
  <si>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</si>
  <si>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</si>
  <si>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</si>
  <si>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</si>
  <si>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</si>
  <si>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</si>
  <si>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</si>
  <si>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</si>
  <si>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</si>
  <si>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</si>
  <si>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</si>
  <si>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</si>
  <si>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</si>
  <si>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</si>
  <si>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</si>
  <si>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</si>
  <si>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</si>
  <si>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</si>
  <si>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</si>
  <si>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</si>
  <si>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</si>
  <si>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</si>
  <si>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</si>
  <si>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</si>
  <si>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</si>
  <si>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</si>
  <si>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</si>
  <si>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</si>
  <si>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</si>
  <si>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</si>
  <si>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</si>
  <si>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</si>
  <si>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</si>
  <si>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</si>
  <si>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</si>
  <si>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</si>
  <si>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</si>
  <si>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</si>
  <si>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</si>
  <si>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</si>
  <si>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</si>
  <si>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</si>
  <si>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</si>
  <si>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</si>
  <si>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</si>
  <si>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</si>
  <si>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</si>
  <si>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</si>
  <si>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</si>
  <si>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</si>
  <si>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</si>
  <si>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</si>
  <si>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</si>
  <si>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</si>
  <si>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</si>
  <si>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</si>
  <si>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</si>
  <si>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</si>
  <si>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</si>
  <si>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</si>
  <si>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</si>
  <si>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</si>
  <si>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</si>
  <si>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</si>
  <si>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</si>
  <si>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</si>
  <si>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</si>
  <si>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</si>
  <si>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</si>
  <si>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</si>
  <si>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</si>
  <si>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</si>
  <si>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</si>
  <si>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</si>
  <si>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</si>
  <si>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</si>
  <si>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</si>
  <si>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</si>
  <si>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</si>
  <si>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</si>
  <si>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</si>
  <si>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</si>
  <si>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</si>
  <si>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</si>
  <si>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</si>
  <si>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</si>
  <si>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</si>
  <si>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</si>
  <si>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</si>
  <si>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</si>
  <si>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</si>
  <si>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</si>
  <si>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</si>
  <si>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</si>
  <si>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</si>
  <si>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</si>
  <si>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</si>
  <si>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</si>
  <si>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</si>
  <si>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</si>
  <si>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</si>
  <si>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</si>
  <si>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</si>
  <si>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</si>
  <si>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</si>
  <si>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</si>
  <si>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</si>
  <si>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</si>
  <si>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</si>
  <si>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</si>
  <si>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</si>
  <si>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</si>
  <si>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</si>
  <si>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</si>
  <si>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</si>
  <si>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</si>
  <si>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</si>
  <si>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</si>
  <si>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</si>
  <si>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</si>
  <si>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</si>
  <si>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</si>
  <si>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</si>
  <si>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</si>
  <si>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</si>
  <si>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</si>
  <si>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</si>
  <si>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</si>
  <si>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</si>
  <si>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</si>
  <si>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</si>
  <si>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</si>
  <si>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</si>
  <si>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</si>
  <si>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</si>
  <si>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</si>
  <si>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</si>
  <si>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</si>
  <si>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</si>
  <si>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</si>
  <si>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</si>
  <si>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</si>
  <si>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</si>
  <si>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</si>
  <si>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</si>
  <si>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</si>
  <si>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</si>
  <si>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</si>
  <si>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</si>
  <si>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</si>
  <si>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</si>
  <si>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</si>
  <si>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</si>
  <si>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</si>
  <si>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</si>
  <si>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</si>
  <si>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</si>
  <si>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</si>
  <si>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</si>
  <si>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</si>
  <si>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</si>
  <si>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</si>
  <si>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</si>
  <si>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</si>
  <si>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</si>
  <si>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</si>
  <si>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</si>
  <si>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</si>
  <si>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</si>
  <si>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</si>
  <si>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</si>
  <si>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</si>
  <si>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</si>
  <si>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</si>
  <si>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</si>
  <si>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</si>
  <si>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</si>
  <si>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</si>
  <si>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</si>
  <si>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</si>
  <si>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</si>
  <si>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</si>
  <si>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</si>
  <si>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</si>
  <si>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</si>
  <si>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</si>
  <si>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</si>
  <si>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</si>
  <si>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</si>
  <si>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</si>
  <si>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</si>
  <si>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</si>
  <si>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</si>
  <si>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</si>
  <si>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</si>
  <si>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</si>
  <si>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</si>
  <si>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</si>
  <si>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</si>
  <si>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</si>
  <si>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</si>
  <si>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</si>
  <si>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</si>
  <si>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</si>
  <si>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</si>
  <si>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</si>
  <si>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</si>
  <si>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</si>
  <si>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</si>
  <si>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</si>
  <si>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</si>
  <si>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</si>
  <si>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</si>
  <si>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</si>
  <si>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</si>
  <si>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</si>
  <si>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</si>
  <si>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</si>
  <si>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</si>
  <si>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</si>
  <si>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</si>
  <si>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</si>
  <si>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</si>
  <si>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</si>
  <si>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</si>
  <si>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</si>
  <si>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</si>
  <si>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</si>
  <si>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</si>
  <si>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</si>
  <si>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</si>
  <si>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</si>
  <si>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</si>
  <si>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</si>
  <si>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</si>
  <si>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</si>
  <si>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</si>
  <si>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</si>
  <si>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</si>
  <si>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</si>
  <si>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</si>
  <si>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</si>
  <si>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</si>
  <si>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</si>
  <si>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</si>
  <si>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</si>
  <si>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</si>
  <si>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</si>
  <si>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</si>
  <si>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</si>
  <si>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</si>
  <si>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</si>
  <si>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</si>
  <si>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</si>
  <si>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</si>
  <si>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</si>
  <si>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</si>
  <si>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</si>
  <si>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</si>
  <si>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</si>
  <si>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</si>
  <si>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</si>
  <si>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</si>
  <si>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</si>
  <si>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</si>
  <si>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</si>
  <si>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</si>
  <si>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</si>
  <si>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</si>
  <si>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</si>
  <si>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</si>
  <si>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</si>
  <si>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</si>
  <si>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</si>
  <si>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</si>
  <si>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</si>
  <si>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</si>
  <si>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</si>
  <si>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</si>
  <si>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</si>
  <si>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</si>
  <si>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</si>
  <si>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</si>
  <si>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</si>
  <si>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</si>
  <si>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</si>
  <si>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</si>
  <si>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</si>
  <si>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</si>
  <si>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</si>
  <si>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</si>
  <si>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</si>
  <si>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</si>
  <si>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</si>
  <si>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</si>
  <si>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</si>
  <si>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</si>
  <si>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</si>
  <si>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</si>
  <si>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</si>
  <si>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</si>
  <si>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</si>
  <si>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</si>
  <si>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</si>
  <si>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</si>
  <si>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</si>
  <si>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</si>
  <si>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</si>
  <si>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</si>
  <si>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</si>
  <si>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</si>
  <si>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</si>
  <si>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</si>
  <si>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</si>
  <si>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</si>
  <si>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</si>
  <si>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</si>
  <si>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</si>
  <si>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</si>
  <si>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</si>
  <si>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</si>
  <si>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</si>
  <si>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</si>
  <si>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</si>
  <si>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</si>
  <si>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</si>
  <si>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</si>
  <si>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</si>
  <si>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</si>
  <si>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</si>
  <si>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</si>
  <si>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</si>
  <si>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</si>
  <si>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</si>
  <si>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</si>
  <si>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</si>
  <si>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</si>
  <si>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</si>
  <si>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</si>
  <si>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</si>
  <si>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</si>
  <si>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</si>
  <si>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</si>
  <si>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</si>
  <si>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</si>
  <si>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</si>
  <si>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</si>
  <si>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</si>
  <si>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</si>
  <si>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</si>
  <si>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</si>
  <si>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</si>
  <si>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</si>
  <si>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</si>
  <si>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</si>
  <si>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</si>
  <si>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</si>
  <si>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</si>
  <si>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</si>
  <si>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</si>
  <si>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</si>
  <si>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</si>
  <si>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</si>
  <si>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</si>
  <si>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</si>
  <si>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</si>
  <si>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</si>
  <si>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</si>
  <si>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</si>
  <si>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</si>
  <si>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</si>
  <si>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</si>
  <si>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</si>
  <si>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</si>
  <si>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</si>
  <si>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</si>
  <si>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</si>
  <si>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</si>
  <si>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</si>
  <si>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</si>
  <si>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</si>
  <si>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</si>
  <si>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</si>
  <si>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</si>
  <si>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</si>
  <si>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</si>
  <si>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</si>
  <si>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</si>
  <si>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</si>
  <si>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</si>
  <si>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</si>
  <si>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</si>
  <si>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</si>
  <si>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</si>
  <si>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</si>
  <si>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</si>
  <si>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</si>
  <si>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</si>
  <si>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</si>
  <si>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</si>
  <si>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</si>
  <si>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</si>
  <si>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</si>
  <si>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</si>
  <si>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</si>
  <si>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</si>
  <si>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</si>
  <si>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</si>
  <si>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</si>
  <si>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</si>
  <si>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</si>
  <si>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</si>
  <si>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</si>
  <si>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</si>
  <si>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</si>
  <si>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</si>
  <si>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</si>
  <si>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</si>
  <si>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</si>
  <si>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</si>
  <si>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</si>
  <si>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</si>
  <si>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</si>
  <si>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</si>
  <si>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</si>
  <si>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</si>
  <si>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</si>
  <si>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</si>
  <si>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</si>
  <si>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</si>
  <si>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</si>
  <si>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</si>
  <si>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</si>
  <si>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</si>
  <si>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</si>
  <si>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</si>
  <si>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</si>
  <si>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</si>
  <si>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</si>
  <si>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</si>
  <si>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</si>
  <si>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</si>
  <si>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</si>
  <si>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</si>
  <si>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</si>
  <si>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</si>
  <si>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</si>
  <si>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</si>
  <si>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</si>
  <si>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</si>
  <si>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</si>
  <si>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</si>
  <si>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</si>
  <si>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</si>
  <si>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</si>
  <si>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</si>
  <si>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</si>
  <si>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</si>
  <si>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</si>
  <si>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</si>
  <si>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</si>
  <si>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</si>
  <si>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</si>
  <si>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</si>
  <si>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</si>
  <si>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</si>
  <si>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</si>
  <si>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</si>
  <si>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</si>
  <si>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</si>
  <si>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</si>
  <si>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</si>
  <si>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</si>
  <si>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</si>
  <si>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</si>
  <si>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</si>
  <si>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</si>
  <si>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</si>
  <si>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</si>
  <si>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</si>
  <si>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</si>
  <si>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</si>
  <si>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</si>
  <si>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</si>
  <si>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</si>
  <si>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</si>
  <si>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</si>
  <si>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</si>
  <si>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</si>
  <si>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</si>
  <si>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</si>
  <si>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</si>
  <si>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</si>
  <si>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</si>
  <si>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</si>
  <si>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</si>
  <si>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</si>
  <si>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</si>
  <si>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</si>
  <si>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</si>
  <si>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</si>
  <si>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</si>
  <si>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</si>
  <si>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</si>
  <si>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</si>
  <si>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</si>
  <si>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</si>
  <si>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</si>
  <si>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</si>
  <si>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</si>
  <si>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</si>
  <si>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</si>
  <si>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</si>
  <si>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</si>
  <si>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</si>
  <si>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</si>
  <si>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</si>
  <si>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</si>
  <si>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</si>
  <si>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</si>
  <si>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</si>
  <si>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</si>
  <si>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</si>
  <si>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</si>
  <si>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</si>
  <si>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</si>
  <si>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</si>
  <si>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</si>
  <si>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</si>
  <si>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</si>
  <si>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</si>
  <si>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</si>
  <si>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</si>
  <si>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</si>
  <si>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</si>
  <si>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</si>
  <si>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</si>
  <si>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</si>
  <si>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</si>
  <si>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</si>
  <si>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</si>
  <si>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</si>
  <si>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</si>
  <si>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</si>
  <si>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</si>
  <si>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</si>
  <si>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</si>
  <si>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</si>
  <si>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</si>
  <si>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</si>
  <si>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</si>
  <si>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</si>
  <si>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</si>
  <si>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</si>
  <si>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</si>
  <si>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</si>
  <si>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</si>
  <si>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</si>
  <si>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</si>
  <si>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</si>
  <si>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</si>
  <si>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</si>
  <si>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</si>
  <si>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</si>
  <si>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</si>
  <si>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</si>
  <si>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</si>
  <si>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</si>
  <si>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</si>
  <si>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</si>
  <si>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</si>
  <si>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</si>
  <si>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</si>
  <si>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</si>
  <si>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</si>
  <si>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</si>
  <si>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</si>
  <si>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</si>
  <si>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</si>
  <si>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</si>
  <si>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</si>
  <si>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</si>
  <si>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</si>
  <si>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</si>
  <si>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</si>
  <si>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</si>
  <si>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</si>
  <si>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</si>
  <si>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</si>
  <si>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</si>
  <si>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</si>
  <si>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</si>
  <si>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</si>
  <si>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</si>
  <si>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</si>
  <si>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</si>
  <si>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</si>
  <si>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</si>
  <si>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</si>
  <si>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</si>
  <si>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</si>
  <si>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</si>
  <si>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</si>
  <si>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</si>
  <si>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</si>
  <si>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</si>
  <si>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</si>
  <si>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</si>
  <si>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</si>
  <si>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</si>
  <si>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</si>
  <si>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</si>
  <si>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</si>
  <si>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</si>
  <si>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</si>
  <si>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</si>
  <si>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</si>
  <si>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</si>
  <si>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</si>
  <si>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</si>
  <si>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</si>
  <si>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</si>
  <si>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</si>
  <si>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</si>
  <si>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</si>
  <si>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</si>
  <si>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</si>
  <si>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</si>
  <si>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</si>
  <si>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</si>
  <si>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</si>
  <si>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</si>
  <si>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</si>
  <si>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</si>
  <si>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</si>
  <si>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</si>
  <si>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</si>
  <si>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</si>
  <si>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</si>
  <si>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</si>
  <si>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</si>
  <si>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</si>
  <si>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</si>
  <si>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</si>
  <si>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</si>
  <si>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</si>
  <si>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</si>
  <si>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</si>
  <si>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</si>
  <si>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</si>
  <si>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</si>
  <si>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</si>
  <si>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</si>
  <si>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</si>
  <si>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</si>
  <si>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</si>
  <si>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</si>
  <si>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</si>
  <si>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</si>
  <si>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</si>
  <si>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</si>
  <si>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</si>
  <si>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</si>
  <si>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</si>
  <si>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</si>
  <si>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</si>
  <si>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</si>
  <si>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</si>
  <si>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</si>
  <si>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</si>
  <si>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</si>
  <si>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</si>
  <si>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</si>
  <si>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</si>
  <si>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</si>
  <si>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</si>
  <si>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</si>
  <si>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</si>
  <si>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</si>
  <si>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</si>
  <si>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</si>
  <si>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</si>
  <si>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</si>
  <si>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</si>
  <si>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</si>
  <si>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</si>
  <si>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</si>
  <si>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</si>
  <si>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</si>
  <si>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</si>
  <si>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</si>
  <si>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</si>
  <si>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</si>
  <si>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</si>
  <si>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</si>
  <si>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</si>
  <si>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</si>
  <si>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</si>
  <si>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</si>
  <si>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</si>
  <si>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</si>
  <si>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</si>
  <si>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</si>
  <si>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</si>
  <si>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</si>
  <si>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</si>
  <si>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</si>
  <si>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</si>
  <si>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</si>
  <si>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</si>
  <si>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</si>
  <si>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</si>
  <si>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</si>
  <si>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</si>
  <si>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</si>
  <si>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</si>
  <si>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</si>
  <si>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</si>
  <si>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</si>
  <si>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</si>
  <si>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</si>
  <si>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</si>
  <si>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</si>
  <si>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</si>
  <si>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</si>
  <si>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</si>
  <si>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</si>
  <si>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</si>
  <si>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</si>
  <si>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</si>
  <si>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</si>
  <si>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</si>
  <si>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</si>
  <si>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</si>
  <si>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</si>
  <si>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</si>
  <si>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</si>
  <si>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</si>
  <si>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</si>
  <si>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</si>
  <si>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</si>
  <si>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</si>
  <si>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</si>
  <si>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</si>
  <si>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</si>
  <si>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</si>
  <si>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</si>
  <si>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</si>
  <si>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</si>
  <si>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</si>
  <si>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</si>
  <si>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</si>
  <si>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</si>
  <si>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</si>
  <si>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</si>
  <si>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</si>
  <si>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</si>
  <si>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</si>
  <si>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</si>
  <si>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</si>
  <si>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</si>
  <si>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</si>
  <si>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</si>
  <si>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</si>
  <si>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</si>
  <si>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</si>
  <si>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</si>
  <si>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</si>
  <si>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</si>
  <si>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</si>
  <si>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</si>
  <si>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</si>
  <si>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</si>
  <si>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</si>
  <si>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</si>
  <si>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</si>
  <si>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</si>
  <si>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</si>
  <si>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</si>
  <si>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</si>
  <si>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</si>
  <si>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</si>
  <si>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</si>
  <si>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</si>
  <si>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</si>
  <si>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</si>
  <si>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</si>
  <si>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</si>
  <si>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</si>
  <si>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</si>
  <si>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</si>
  <si>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</si>
  <si>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</si>
  <si>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</si>
  <si>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</si>
  <si>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</si>
  <si>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</si>
  <si>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</si>
  <si>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</si>
  <si>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</si>
  <si>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</si>
  <si>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</si>
  <si>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</si>
  <si>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</si>
  <si>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</si>
  <si>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</si>
  <si>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</si>
  <si>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</si>
  <si>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</si>
  <si>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</si>
  <si>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</si>
  <si>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</si>
  <si>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</si>
  <si>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</si>
  <si>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</si>
  <si>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</si>
  <si>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</si>
  <si>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</si>
  <si>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</si>
  <si>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</si>
  <si>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</si>
  <si>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</si>
  <si>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</si>
  <si>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</si>
  <si>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</si>
  <si>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</si>
  <si>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</si>
  <si>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</si>
  <si>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</si>
  <si>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</si>
  <si>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</si>
  <si>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</si>
  <si>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</si>
  <si>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</si>
  <si>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</si>
  <si>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</si>
  <si>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</si>
  <si>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</si>
  <si>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</si>
  <si>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</si>
  <si>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</si>
  <si>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</si>
  <si>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</si>
  <si>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</si>
  <si>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</si>
  <si>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</si>
  <si>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</si>
  <si>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</si>
  <si>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</si>
  <si>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</si>
  <si>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</si>
  <si>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</si>
  <si>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</si>
  <si>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</si>
  <si>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</si>
  <si>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</si>
  <si>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</si>
  <si>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</si>
  <si>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</si>
  <si>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</si>
  <si>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</si>
  <si>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</si>
  <si>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</si>
  <si>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</si>
  <si>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</si>
  <si>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</si>
  <si>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</si>
  <si>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</si>
  <si>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</si>
  <si>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</si>
  <si>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</si>
  <si>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</si>
  <si>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</si>
  <si>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</si>
  <si>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</si>
  <si>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</si>
  <si>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</si>
  <si>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</si>
  <si>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</si>
  <si>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</si>
  <si>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</si>
  <si>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</si>
  <si>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</si>
  <si>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</si>
  <si>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</si>
  <si>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</si>
  <si>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</si>
  <si>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</si>
  <si>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</si>
  <si>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</si>
  <si>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</si>
  <si>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</si>
  <si>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</si>
  <si>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</si>
  <si>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</si>
  <si>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</si>
  <si>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</si>
  <si>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</si>
  <si>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</si>
  <si>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</si>
  <si>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</si>
  <si>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</si>
  <si>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</si>
  <si>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</si>
  <si>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</si>
  <si>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</si>
  <si>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</si>
  <si>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</si>
  <si>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</si>
  <si>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</si>
  <si>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</si>
  <si>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</si>
  <si>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</si>
  <si>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</si>
  <si>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</si>
  <si>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</si>
  <si>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</si>
  <si>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</si>
  <si>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</si>
  <si>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</si>
  <si>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</si>
  <si>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</si>
  <si>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</si>
  <si>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</si>
  <si>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</si>
  <si>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</si>
  <si>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</si>
  <si>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</si>
  <si>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</si>
  <si>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</si>
  <si>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</si>
  <si>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</si>
  <si>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</si>
  <si>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</si>
  <si>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</si>
  <si>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</si>
  <si>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</si>
  <si>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</si>
  <si>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</si>
  <si>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</si>
  <si>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</si>
  <si>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</si>
  <si>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</si>
  <si>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</si>
  <si>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</si>
  <si>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</si>
  <si>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</si>
  <si>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</si>
  <si>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</si>
  <si>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</si>
  <si>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</si>
  <si>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</si>
  <si>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</si>
  <si>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</si>
  <si>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</si>
  <si>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</si>
  <si>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</si>
  <si>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</si>
  <si>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</si>
  <si>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</si>
  <si>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</si>
  <si>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</si>
  <si>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</si>
  <si>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</si>
  <si>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</si>
  <si>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</si>
  <si>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</si>
  <si>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</si>
  <si>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</si>
  <si>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</si>
  <si>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</si>
  <si>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</si>
  <si>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</si>
  <si>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</si>
  <si>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</si>
  <si>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</si>
  <si>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</si>
  <si>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</si>
  <si>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</si>
  <si>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</si>
  <si>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</si>
  <si>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</si>
  <si>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</si>
  <si>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</si>
  <si>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</si>
  <si>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</si>
  <si>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</si>
  <si>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</si>
  <si>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</si>
  <si>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</si>
  <si>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</si>
  <si>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</si>
  <si>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</si>
  <si>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</si>
  <si>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</si>
  <si>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</si>
  <si>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</si>
  <si>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</si>
  <si>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</si>
  <si>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</si>
  <si>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</si>
  <si>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</si>
  <si>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</si>
  <si>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</si>
  <si>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</si>
  <si>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</si>
  <si>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</si>
  <si>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</si>
  <si>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</si>
  <si>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</si>
  <si>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</si>
  <si>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</si>
  <si>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</si>
  <si>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</si>
  <si>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</si>
  <si>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</si>
  <si>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</si>
  <si>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</si>
  <si>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</si>
  <si>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</si>
  <si>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</si>
  <si>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</si>
  <si>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</si>
  <si>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</si>
  <si>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</si>
  <si>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</si>
  <si>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</si>
  <si>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</si>
  <si>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</si>
  <si>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</si>
  <si>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</si>
  <si>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</si>
  <si>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</si>
  <si>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</si>
  <si>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</si>
  <si>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</si>
  <si>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</si>
  <si>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</si>
  <si>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</si>
  <si>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</si>
  <si>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</si>
  <si>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</si>
  <si>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</si>
  <si>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</si>
  <si>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</si>
  <si>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</si>
  <si>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</si>
  <si>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</si>
  <si>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</si>
  <si>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</si>
  <si>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</si>
  <si>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</si>
  <si>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</si>
  <si>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</si>
  <si>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</si>
  <si>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</si>
  <si>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</si>
  <si>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</si>
  <si>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</si>
  <si>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</si>
  <si>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</si>
  <si>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</si>
  <si>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</si>
  <si>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</si>
  <si>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</si>
  <si>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</si>
  <si>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</si>
  <si>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</si>
  <si>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</si>
  <si>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</si>
  <si>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</si>
  <si>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</si>
  <si>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</si>
  <si>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</si>
  <si>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</si>
  <si>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</si>
  <si>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</si>
  <si>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</si>
  <si>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</si>
  <si>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</si>
  <si>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</si>
  <si>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</si>
  <si>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</si>
  <si>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</si>
  <si>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</si>
  <si>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</si>
  <si>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</si>
  <si>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</si>
  <si>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</si>
  <si>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</si>
  <si>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</si>
  <si>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</si>
  <si>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</si>
  <si>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</si>
  <si>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</si>
  <si>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</si>
  <si>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</si>
  <si>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</si>
  <si>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</si>
  <si>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</si>
  <si>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</si>
  <si>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</si>
  <si>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</si>
  <si>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</si>
  <si>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</si>
  <si>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</si>
  <si>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</si>
  <si>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</si>
  <si>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</si>
  <si>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</si>
  <si>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</si>
  <si>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</si>
  <si>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</si>
  <si>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</si>
  <si>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</si>
  <si>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</si>
  <si>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</si>
  <si>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</si>
  <si>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</si>
  <si>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</si>
  <si>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</si>
  <si>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</si>
  <si>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</si>
  <si>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</si>
  <si>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</si>
  <si>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</si>
  <si>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</si>
  <si>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</si>
  <si>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</si>
  <si>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</si>
  <si>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</si>
  <si>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</si>
  <si>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</si>
  <si>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</si>
  <si>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</si>
  <si>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</si>
  <si>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</si>
  <si>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</si>
  <si>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</si>
  <si>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</si>
  <si>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</si>
  <si>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</si>
  <si>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</si>
  <si>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</si>
  <si>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</si>
  <si>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</si>
  <si>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</si>
  <si>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</si>
  <si>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</si>
  <si>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</si>
  <si>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</si>
  <si>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</si>
  <si>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</si>
  <si>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</si>
  <si>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</si>
  <si>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</si>
  <si>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</si>
  <si>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</si>
  <si>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</si>
  <si>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</si>
  <si>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</si>
  <si>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</si>
  <si>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</si>
  <si>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</si>
  <si>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</si>
  <si>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</si>
  <si>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</si>
  <si>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</si>
  <si>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</si>
  <si>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</si>
  <si>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</si>
  <si>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</si>
  <si>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</si>
  <si>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</si>
  <si>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</si>
  <si>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</si>
  <si>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</si>
  <si>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</si>
  <si>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</si>
  <si>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</si>
  <si>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</si>
  <si>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</si>
  <si>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</si>
  <si>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</si>
  <si>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</si>
  <si>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</si>
  <si>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</si>
  <si>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</si>
  <si>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</si>
  <si>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</si>
  <si>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</si>
  <si>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</si>
  <si>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</si>
  <si>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</si>
  <si>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</si>
  <si>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</si>
  <si>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</si>
  <si>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</si>
  <si>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</si>
  <si>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</si>
  <si>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</si>
  <si>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</si>
  <si>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</si>
  <si>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</si>
  <si>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</si>
  <si>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</si>
  <si>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</si>
  <si>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</si>
  <si>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</si>
  <si>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</si>
  <si>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</si>
  <si>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</si>
  <si>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</si>
  <si>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</si>
  <si>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</si>
  <si>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</si>
  <si>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</si>
  <si>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</si>
  <si>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</si>
  <si>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</si>
  <si>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</si>
  <si>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</si>
  <si>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</si>
  <si>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</si>
  <si>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</si>
  <si>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</si>
  <si>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</si>
  <si>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</si>
  <si>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</si>
  <si>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</si>
  <si>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</si>
  <si>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</si>
  <si>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</si>
  <si>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</si>
  <si>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</si>
  <si>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</si>
  <si>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</si>
  <si>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</si>
  <si>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</si>
  <si>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</si>
  <si>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</si>
  <si>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</si>
  <si>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</si>
  <si>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</si>
  <si>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</si>
  <si>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</si>
  <si>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</si>
  <si>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</si>
  <si>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</si>
  <si>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</si>
  <si>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</si>
  <si>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</si>
  <si>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</si>
  <si>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</si>
  <si>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</si>
  <si>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</si>
  <si>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</si>
  <si>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</si>
  <si>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</si>
  <si>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</si>
  <si>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</si>
  <si>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</si>
  <si>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</si>
  <si>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</si>
  <si>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</si>
  <si>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</si>
  <si>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</si>
  <si>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</si>
  <si>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</si>
  <si>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</si>
  <si>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</si>
  <si>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</si>
  <si>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</si>
  <si>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</si>
  <si>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</si>
  <si>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</si>
  <si>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</si>
  <si>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</si>
  <si>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</si>
  <si>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</si>
  <si>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</si>
  <si>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</si>
  <si>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</si>
  <si>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</si>
  <si>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</si>
  <si>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</si>
  <si>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</si>
  <si>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</si>
  <si>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</si>
  <si>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</si>
  <si>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</si>
  <si>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</si>
  <si>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</si>
  <si>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</si>
  <si>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</si>
  <si>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</si>
  <si>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</si>
  <si>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</si>
  <si>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</si>
  <si>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</si>
  <si>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</si>
  <si>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</si>
  <si>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</si>
  <si>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</si>
  <si>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</si>
  <si>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</si>
  <si>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</si>
  <si>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</si>
  <si>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</si>
  <si>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</si>
  <si>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</si>
  <si>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</si>
  <si>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</si>
  <si>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</si>
  <si>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</si>
  <si>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</si>
  <si>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</si>
  <si>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</si>
  <si>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</si>
  <si>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</si>
  <si>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</si>
  <si>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</si>
  <si>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</si>
  <si>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</si>
  <si>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</si>
  <si>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</si>
  <si>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</si>
  <si>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</si>
  <si>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</si>
  <si>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</si>
  <si>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</si>
  <si>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</si>
  <si>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</si>
  <si>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</si>
  <si>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</si>
  <si>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</si>
  <si>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</si>
  <si>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</si>
  <si>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</si>
  <si>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</si>
  <si>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</si>
  <si>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</si>
  <si>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</si>
  <si>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</si>
  <si>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</si>
  <si>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</si>
  <si>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</si>
  <si>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</si>
  <si>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</si>
  <si>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</si>
  <si>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</si>
  <si>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</si>
  <si>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</si>
  <si>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</si>
  <si>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</si>
  <si>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</si>
  <si>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</si>
  <si>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</si>
  <si>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</si>
  <si>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</si>
  <si>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</si>
  <si>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</si>
  <si>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</si>
  <si>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</si>
  <si>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</si>
  <si>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</si>
  <si>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</si>
  <si>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</si>
  <si>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</si>
  <si>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</si>
  <si>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</si>
  <si>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</si>
  <si>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</si>
  <si>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</si>
  <si>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</si>
  <si>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</si>
  <si>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</si>
  <si>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</si>
  <si>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</si>
  <si>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</si>
  <si>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</si>
  <si>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</si>
  <si>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</si>
  <si>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</si>
  <si>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</si>
  <si>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</si>
  <si>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</si>
  <si>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</si>
  <si>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</si>
  <si>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</si>
  <si>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</si>
  <si>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</si>
  <si>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</si>
  <si>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</si>
  <si>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</si>
  <si>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</si>
  <si>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</si>
  <si>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</si>
  <si>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</si>
  <si>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</si>
  <si>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</si>
  <si>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</si>
  <si>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</si>
  <si>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</si>
  <si>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</si>
  <si>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</si>
  <si>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</si>
  <si>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</si>
  <si>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</si>
  <si>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</si>
  <si>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</si>
  <si>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</si>
  <si>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</si>
  <si>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</si>
  <si>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</si>
  <si>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</si>
  <si>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</si>
  <si>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</si>
  <si>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</si>
  <si>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</si>
  <si>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</si>
  <si>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</si>
  <si>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</si>
  <si>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</si>
  <si>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</si>
  <si>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</si>
  <si>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</si>
  <si>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</si>
  <si>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</si>
  <si>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</si>
  <si>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</si>
  <si>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</si>
  <si>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</si>
  <si>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</si>
  <si>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</si>
  <si>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</si>
  <si>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</si>
  <si>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</si>
  <si>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</si>
  <si>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</si>
  <si>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</si>
  <si>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</si>
  <si>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</si>
  <si>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</si>
  <si>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</si>
  <si>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</si>
  <si>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</si>
  <si>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</si>
  <si>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</si>
  <si>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</si>
  <si>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</si>
  <si>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</si>
  <si>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</si>
  <si>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</si>
  <si>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</si>
  <si>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</si>
  <si>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</si>
  <si>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</si>
  <si>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</si>
  <si>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</si>
  <si>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</si>
  <si>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</si>
  <si>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</si>
  <si>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</si>
  <si>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</si>
  <si>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</si>
  <si>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</si>
  <si>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</si>
  <si>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</si>
  <si>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</si>
  <si>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</si>
  <si>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</si>
  <si>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</si>
  <si>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</si>
  <si>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</si>
  <si>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</si>
  <si>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</si>
  <si>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</si>
  <si>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</si>
  <si>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</si>
  <si>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</si>
  <si>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</si>
  <si>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</si>
  <si>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</si>
  <si>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</si>
  <si>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</si>
  <si>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</si>
  <si>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</si>
  <si>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</si>
  <si>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</si>
  <si>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</si>
  <si>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</si>
  <si>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</si>
  <si>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</si>
  <si>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</si>
  <si>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</si>
  <si>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</si>
  <si>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</si>
  <si>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</si>
  <si>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</si>
  <si>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</si>
  <si>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</si>
  <si>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</si>
  <si>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</si>
  <si>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</si>
  <si>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</si>
  <si>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</si>
  <si>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</si>
  <si>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</si>
  <si>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</si>
  <si>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</si>
  <si>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</si>
  <si>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</si>
  <si>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</si>
  <si>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</si>
  <si>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</si>
  <si>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</si>
  <si>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</si>
  <si>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</si>
  <si>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</si>
  <si>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</si>
  <si>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</si>
  <si>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</si>
  <si>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</si>
  <si>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</si>
  <si>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</si>
  <si>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</si>
  <si>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</si>
  <si>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</si>
  <si>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</si>
  <si>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</si>
  <si>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</si>
  <si>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</si>
  <si>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</si>
  <si>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</si>
  <si>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</si>
  <si>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</si>
  <si>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</si>
  <si>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</si>
  <si>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</si>
  <si>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</si>
  <si>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</si>
  <si>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</si>
  <si>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</si>
  <si>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</si>
  <si>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</si>
  <si>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</si>
  <si>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</si>
  <si>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</si>
  <si>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</si>
  <si>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</si>
  <si>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</si>
  <si>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</si>
  <si>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</si>
  <si>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</si>
  <si>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</si>
  <si>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</si>
  <si>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</si>
  <si>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</si>
  <si>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</si>
  <si>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</si>
  <si>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</si>
  <si>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</si>
  <si>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</si>
  <si>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</si>
  <si>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</si>
  <si>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</si>
  <si>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</si>
  <si>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</si>
  <si>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</si>
  <si>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</si>
  <si>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</si>
  <si>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</si>
  <si>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</si>
  <si>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</si>
  <si>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</si>
  <si>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</si>
  <si>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</si>
  <si>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</si>
  <si>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</si>
  <si>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</si>
  <si>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</si>
  <si>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</si>
  <si>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</si>
  <si>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</si>
  <si>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</si>
  <si>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</si>
  <si>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</si>
  <si>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</si>
  <si>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</si>
  <si>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</si>
  <si>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</si>
  <si>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</si>
  <si>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</si>
  <si>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</si>
  <si>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</si>
  <si>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</si>
  <si>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</si>
  <si>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</si>
  <si>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</si>
  <si>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</si>
  <si>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</si>
  <si>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</si>
  <si>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</si>
  <si>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</si>
  <si>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</si>
  <si>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</si>
  <si>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</si>
  <si>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</si>
  <si>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</si>
  <si>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</si>
  <si>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</si>
  <si>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</si>
  <si>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</si>
  <si>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</si>
  <si>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</si>
  <si>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</si>
  <si>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</si>
  <si>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</si>
  <si>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</si>
  <si>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</si>
  <si>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</si>
  <si>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</si>
  <si>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</si>
  <si>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</si>
  <si>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</si>
  <si>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</si>
  <si>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</si>
  <si>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</si>
  <si>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</si>
  <si>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</si>
  <si>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</si>
  <si>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</si>
  <si>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</si>
  <si>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</si>
  <si>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</si>
  <si>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</si>
  <si>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</si>
  <si>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</si>
  <si>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</si>
  <si>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</si>
  <si>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</si>
  <si>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</si>
  <si>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</si>
  <si>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</si>
  <si>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</si>
  <si>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</si>
  <si>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</si>
  <si>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</si>
  <si>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</si>
  <si>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</si>
  <si>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</si>
  <si>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</si>
  <si>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</si>
  <si>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</si>
  <si>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</si>
  <si>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</si>
  <si>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</si>
  <si>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</si>
  <si>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</si>
  <si>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</si>
  <si>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</si>
  <si>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</si>
  <si>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</si>
  <si>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</si>
  <si>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</si>
  <si>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</si>
  <si>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</si>
  <si>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</si>
  <si>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</si>
  <si>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</si>
  <si>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</si>
  <si>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</si>
  <si>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</si>
  <si>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</si>
  <si>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</si>
  <si>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</si>
  <si>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</si>
  <si>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</si>
  <si>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</si>
  <si>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</si>
  <si>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</si>
  <si>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</si>
  <si>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</si>
  <si>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</si>
  <si>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</si>
  <si>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</si>
  <si>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</si>
  <si>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</si>
  <si>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</si>
  <si>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</si>
  <si>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</si>
  <si>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</si>
  <si>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</si>
  <si>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</si>
  <si>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</si>
  <si>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</si>
  <si>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</si>
  <si>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</si>
  <si>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</si>
  <si>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</si>
  <si>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</si>
  <si>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</si>
  <si>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</si>
  <si>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</si>
  <si>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</si>
  <si>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</si>
  <si>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</si>
  <si>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</si>
  <si>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</si>
  <si>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</si>
  <si>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</si>
  <si>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</si>
  <si>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</si>
  <si>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</si>
  <si>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</si>
  <si>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</si>
  <si>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</si>
  <si>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</si>
  <si>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</si>
  <si>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</si>
  <si>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</si>
  <si>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</si>
  <si>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</si>
  <si>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</si>
  <si>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</si>
  <si>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</si>
  <si>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</si>
  <si>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</si>
  <si>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</si>
  <si>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</si>
  <si>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</si>
  <si>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</si>
  <si>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</si>
  <si>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</si>
  <si>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</si>
  <si>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</si>
  <si>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</si>
  <si>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</si>
  <si>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</si>
  <si>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</si>
  <si>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</si>
  <si>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</si>
  <si>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</si>
  <si>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</si>
  <si>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</si>
  <si>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</si>
  <si>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</si>
  <si>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</si>
  <si>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</si>
  <si>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</si>
  <si>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</si>
  <si>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</si>
  <si>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</si>
  <si>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</si>
  <si>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</si>
  <si>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</si>
  <si>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</si>
  <si>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</si>
  <si>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</si>
  <si>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</si>
  <si>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</si>
  <si>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</si>
  <si>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</si>
  <si>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</si>
  <si>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</si>
  <si>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</si>
  <si>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</si>
  <si>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</si>
  <si>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</si>
  <si>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</si>
  <si>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</si>
  <si>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</si>
  <si>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</si>
  <si>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</si>
  <si>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</si>
  <si>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</si>
  <si>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</si>
  <si>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</si>
  <si>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</si>
  <si>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</si>
  <si>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</si>
  <si>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</si>
  <si>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</si>
  <si>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</si>
  <si>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</si>
  <si>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</si>
  <si>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</si>
  <si>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</si>
  <si>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</si>
  <si>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</si>
  <si>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</si>
  <si>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</si>
  <si>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</si>
  <si>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</si>
  <si>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</si>
  <si>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</si>
  <si>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</si>
  <si>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</si>
  <si>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</si>
  <si>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</si>
  <si>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</si>
  <si>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</si>
  <si>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</si>
  <si>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</si>
  <si>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</si>
  <si>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</si>
  <si>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</si>
  <si>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</si>
  <si>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</si>
  <si>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</si>
  <si>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</si>
  <si>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</si>
  <si>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</si>
  <si>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</si>
  <si>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</si>
  <si>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</si>
  <si>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</si>
  <si>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</si>
  <si>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</si>
  <si>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</si>
  <si>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</si>
  <si>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</si>
  <si>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</si>
  <si>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</si>
  <si>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</si>
  <si>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</si>
  <si>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</si>
  <si>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</si>
  <si>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</si>
  <si>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</si>
  <si>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</si>
  <si>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</si>
  <si>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</si>
  <si>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</si>
  <si>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</si>
  <si>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</si>
  <si>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</si>
  <si>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</si>
  <si>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</si>
  <si>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</si>
  <si>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</si>
  <si>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</si>
  <si>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</si>
  <si>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</si>
  <si>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</si>
  <si>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</si>
  <si>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</si>
  <si>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</si>
  <si>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</si>
  <si>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</si>
  <si>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</si>
  <si>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</si>
  <si>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</si>
  <si>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</si>
  <si>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</si>
  <si>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</si>
  <si>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</si>
  <si>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</si>
  <si>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</si>
  <si>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</si>
  <si>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</si>
  <si>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</si>
  <si>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</si>
  <si>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</si>
  <si>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</si>
  <si>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</si>
  <si>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</si>
  <si>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</si>
  <si>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</si>
  <si>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</si>
  <si>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</si>
  <si>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</si>
  <si>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</si>
  <si>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</si>
  <si>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</si>
  <si>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</si>
  <si>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</si>
  <si>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</si>
  <si>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</si>
  <si>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</si>
  <si>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</si>
  <si>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</si>
  <si>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</si>
  <si>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</si>
  <si>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</si>
  <si>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</si>
  <si>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</si>
  <si>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</si>
  <si>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</si>
  <si>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</si>
  <si>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</si>
  <si>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</si>
  <si>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</si>
  <si>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</si>
  <si>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</si>
  <si>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</si>
  <si>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</si>
  <si>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</si>
  <si>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</si>
  <si>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</si>
  <si>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</si>
  <si>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</si>
  <si>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</si>
  <si>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</si>
  <si>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</si>
  <si>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</si>
  <si>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</si>
  <si>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</si>
  <si>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</si>
  <si>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</si>
  <si>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</si>
  <si>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</si>
  <si>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</si>
  <si>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</si>
  <si>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</si>
  <si>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</si>
  <si>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</si>
  <si>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</si>
  <si>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</si>
  <si>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</si>
  <si>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</si>
  <si>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</si>
  <si>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</si>
  <si>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</si>
  <si>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</si>
  <si>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</si>
  <si>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</si>
  <si>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</si>
  <si>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</si>
  <si>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</si>
  <si>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</si>
  <si>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</si>
  <si>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</si>
  <si>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</si>
  <si>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</si>
  <si>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</si>
  <si>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</si>
  <si>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</si>
  <si>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</si>
  <si>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</si>
  <si>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</si>
  <si>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</si>
  <si>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</si>
  <si>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</si>
  <si>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</si>
  <si>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</si>
  <si>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</si>
  <si>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</si>
  <si>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</si>
  <si>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</si>
  <si>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</si>
  <si>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</si>
  <si>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</si>
  <si>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</si>
  <si>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</si>
  <si>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</si>
  <si>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</si>
  <si>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</si>
  <si>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</si>
  <si>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</si>
  <si>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</si>
  <si>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</si>
  <si>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</si>
  <si>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</si>
  <si>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</si>
  <si>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</si>
  <si>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</si>
  <si>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</si>
  <si>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</si>
  <si>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</si>
  <si>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</si>
  <si>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</si>
  <si>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</si>
  <si>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</si>
  <si>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</si>
  <si>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</si>
  <si>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</si>
  <si>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</si>
  <si>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</si>
  <si>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</si>
  <si>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</si>
  <si>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</si>
  <si>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</si>
  <si>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</si>
  <si>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</si>
  <si>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</si>
  <si>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</si>
  <si>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</si>
  <si>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</si>
  <si>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</si>
  <si>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</si>
  <si>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</si>
  <si>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</si>
  <si>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</si>
  <si>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</si>
  <si>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</si>
  <si>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</si>
  <si>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</si>
  <si>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</si>
  <si>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</si>
  <si>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</si>
  <si>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</si>
  <si>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</si>
  <si>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</si>
  <si>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</si>
  <si>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</si>
  <si>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</si>
  <si>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</si>
  <si>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</si>
  <si>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</si>
  <si>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</si>
  <si>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</si>
  <si>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</si>
  <si>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</si>
  <si>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</si>
  <si>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</si>
  <si>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</si>
  <si>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</si>
  <si>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</si>
  <si>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</si>
  <si>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</si>
  <si>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</si>
  <si>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</si>
  <si>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</si>
  <si>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</si>
  <si>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</si>
  <si>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</si>
  <si>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</si>
  <si>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</si>
  <si>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</si>
  <si>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</si>
  <si>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</si>
  <si>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</si>
  <si>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</si>
  <si>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</si>
  <si>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</si>
  <si>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</si>
  <si>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</si>
  <si>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</si>
  <si>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</si>
  <si>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</si>
  <si>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</si>
  <si>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</si>
  <si>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</si>
  <si>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</si>
  <si>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</si>
  <si>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</si>
  <si>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</si>
  <si>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</si>
  <si>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</si>
  <si>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</si>
  <si>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</si>
  <si>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</si>
  <si>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</si>
  <si>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</si>
  <si>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</si>
  <si>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</si>
  <si>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</si>
  <si>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</si>
  <si>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</si>
  <si>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</si>
  <si>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</si>
  <si>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</si>
  <si>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</si>
  <si>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</si>
  <si>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</si>
  <si>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</si>
  <si>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</si>
  <si>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</si>
  <si>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</si>
  <si>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</si>
  <si>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</si>
  <si>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</si>
  <si>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</si>
  <si>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</si>
  <si>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</si>
  <si>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</si>
  <si>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</si>
  <si>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</si>
  <si>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</si>
  <si>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</si>
  <si>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</si>
  <si>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</si>
  <si>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</si>
  <si>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</si>
  <si>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</si>
  <si>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</si>
  <si>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</si>
  <si>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</si>
  <si>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</si>
  <si>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</si>
  <si>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</si>
  <si>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</si>
  <si>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</si>
  <si>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</si>
  <si>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</si>
  <si>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</si>
  <si>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</si>
  <si>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</si>
  <si>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</si>
  <si>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</si>
  <si>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</si>
  <si>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</si>
  <si>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</si>
  <si>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</si>
  <si>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</si>
  <si>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</si>
  <si>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</si>
  <si>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</si>
  <si>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</si>
  <si>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</si>
  <si>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</si>
  <si>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</si>
  <si>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</si>
  <si>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</si>
  <si>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</si>
  <si>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</si>
  <si>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</si>
  <si>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</si>
  <si>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</si>
  <si>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</si>
  <si>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</si>
  <si>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</si>
  <si>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</si>
  <si>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</si>
  <si>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</si>
  <si>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</si>
  <si>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</si>
  <si>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</si>
  <si>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</si>
  <si>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</si>
  <si>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</si>
  <si>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</si>
  <si>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</si>
  <si>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</si>
  <si>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</si>
  <si>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</si>
  <si>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</si>
  <si>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</si>
  <si>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</si>
  <si>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</si>
  <si>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</si>
  <si>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</si>
  <si>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</si>
  <si>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</si>
  <si>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</si>
  <si>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</si>
  <si>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</si>
  <si>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</si>
  <si>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</si>
  <si>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</si>
  <si>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</si>
  <si>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</si>
  <si>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</si>
  <si>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</si>
  <si>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</si>
  <si>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</si>
  <si>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</si>
  <si>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</si>
  <si>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</si>
  <si>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</si>
  <si>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</si>
  <si>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</si>
  <si>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</si>
  <si>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</si>
  <si>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</si>
  <si>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</si>
  <si>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</si>
  <si>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</si>
  <si>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</si>
  <si>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</si>
  <si>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</si>
  <si>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</si>
  <si>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</si>
  <si>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</si>
  <si>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</si>
  <si>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</si>
  <si>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</si>
  <si>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</si>
  <si>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</si>
  <si>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</si>
  <si>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</si>
  <si>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</si>
  <si>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</si>
  <si>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</si>
  <si>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</si>
  <si>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</si>
  <si>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</si>
  <si>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</si>
  <si>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</si>
  <si>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</si>
  <si>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</si>
  <si>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</si>
  <si>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</si>
  <si>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</si>
  <si>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</si>
  <si>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</si>
  <si>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</si>
  <si>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</si>
  <si>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</si>
  <si>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</si>
  <si>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</si>
  <si>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</si>
  <si>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</si>
  <si>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</si>
  <si>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</si>
  <si>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</si>
  <si>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</si>
  <si>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</si>
  <si>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</si>
  <si>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</si>
  <si>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</si>
  <si>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</si>
  <si>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</si>
  <si>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</si>
  <si>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</si>
  <si>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</si>
  <si>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</si>
  <si>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</si>
  <si>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</si>
  <si>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</si>
  <si>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</si>
  <si>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</si>
  <si>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</si>
  <si>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</si>
  <si>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</si>
  <si>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</si>
  <si>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</si>
  <si>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</si>
  <si>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</si>
  <si>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</si>
  <si>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</si>
  <si>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</si>
  <si>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</si>
  <si>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</si>
  <si>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</si>
  <si>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</si>
  <si>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</si>
  <si>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</si>
  <si>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</si>
  <si>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</si>
  <si>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</si>
  <si>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</si>
  <si>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</si>
  <si>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</si>
  <si>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</si>
  <si>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</si>
  <si>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</si>
  <si>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</si>
  <si>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</si>
  <si>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</si>
  <si>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</si>
  <si>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</si>
  <si>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</si>
  <si>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</si>
  <si>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</si>
  <si>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</si>
  <si>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</si>
  <si>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</si>
  <si>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</si>
  <si>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</si>
  <si>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</si>
  <si>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</si>
  <si>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</si>
  <si>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</si>
  <si>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</si>
  <si>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</si>
  <si>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</si>
  <si>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</si>
  <si>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</si>
  <si>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</si>
  <si>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</si>
  <si>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</si>
  <si>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</si>
  <si>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</si>
  <si>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</si>
  <si>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</si>
  <si>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</si>
  <si>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</si>
  <si>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</si>
  <si>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</si>
  <si>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</si>
  <si>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</si>
  <si>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</si>
  <si>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</si>
  <si>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</si>
  <si>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</si>
  <si>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</si>
  <si>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</si>
  <si>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</si>
  <si>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</si>
  <si>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</si>
  <si>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</si>
  <si>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</si>
  <si>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</si>
  <si>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</si>
  <si>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</si>
  <si>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</si>
  <si>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</si>
  <si>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</si>
  <si>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</si>
  <si>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</si>
  <si>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</si>
  <si>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</si>
  <si>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</si>
  <si>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</si>
  <si>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</si>
  <si>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</si>
  <si>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</si>
  <si>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</si>
  <si>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</si>
  <si>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</si>
  <si>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</si>
  <si>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</si>
  <si>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</si>
  <si>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</si>
  <si>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</si>
  <si>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</si>
  <si>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</si>
  <si>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</si>
  <si>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</si>
  <si>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</si>
  <si>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</si>
  <si>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</si>
  <si>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</si>
  <si>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</si>
  <si>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</si>
  <si>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</si>
  <si>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</si>
  <si>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</si>
  <si>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</si>
  <si>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</si>
  <si>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</si>
  <si>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</si>
  <si>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</si>
  <si>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</si>
  <si>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</si>
  <si>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</si>
  <si>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</si>
  <si>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</si>
  <si>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</si>
  <si>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</si>
  <si>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</si>
  <si>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</si>
  <si>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</si>
  <si>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</si>
  <si>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</si>
  <si>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</si>
  <si>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</si>
  <si>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</si>
  <si>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</si>
  <si>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</si>
  <si>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</si>
  <si>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</si>
  <si>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</si>
  <si>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</si>
  <si>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</si>
  <si>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</si>
  <si>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</si>
  <si>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</si>
  <si>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</si>
  <si>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</si>
  <si>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</si>
  <si>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</si>
  <si>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</si>
  <si>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</si>
  <si>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</si>
  <si>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</si>
  <si>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</si>
  <si>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</si>
  <si>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</si>
  <si>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</si>
  <si>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</si>
  <si>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</si>
  <si>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</si>
  <si>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</si>
  <si>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</si>
  <si>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</si>
  <si>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</si>
  <si>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</si>
  <si>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</si>
  <si>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</si>
  <si>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</si>
  <si>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</si>
  <si>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</si>
  <si>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</si>
  <si>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</si>
  <si>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</si>
  <si>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</si>
  <si>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</si>
  <si>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</si>
  <si>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</si>
  <si>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</si>
  <si>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</si>
  <si>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</si>
  <si>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</si>
  <si>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</si>
  <si>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</si>
  <si>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</si>
  <si>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</si>
  <si>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</si>
  <si>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</si>
  <si>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</si>
  <si>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</si>
  <si>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</si>
  <si>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</si>
  <si>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</si>
  <si>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</si>
  <si>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</si>
  <si>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</si>
  <si>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</si>
  <si>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</si>
  <si>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</si>
  <si>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</si>
  <si>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</si>
  <si>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</si>
  <si>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</si>
  <si>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</si>
  <si>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</si>
  <si>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</si>
  <si>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</si>
  <si>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</si>
  <si>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</si>
  <si>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</si>
  <si>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</si>
  <si>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</si>
  <si>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</si>
  <si>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</si>
  <si>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</si>
  <si>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</si>
  <si>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</si>
  <si>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</si>
  <si>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</si>
  <si>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</si>
  <si>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</si>
  <si>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</si>
  <si>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</si>
  <si>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</si>
  <si>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</si>
  <si>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</si>
  <si>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</si>
  <si>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</si>
  <si>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</si>
  <si>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</si>
  <si>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</si>
  <si>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</si>
  <si>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</si>
  <si>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</si>
  <si>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</si>
  <si>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</si>
  <si>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</si>
  <si>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</si>
  <si>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</si>
  <si>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</si>
  <si>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</si>
  <si>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</si>
  <si>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</si>
  <si>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</si>
  <si>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</si>
  <si>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</si>
  <si>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</si>
  <si>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</si>
  <si>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</si>
  <si>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</si>
  <si>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</si>
  <si>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</si>
  <si>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</si>
  <si>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</si>
  <si>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</si>
  <si>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</si>
  <si>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</si>
  <si>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</si>
  <si>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</si>
  <si>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</si>
  <si>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</si>
  <si>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</si>
  <si>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</si>
  <si>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</si>
  <si>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</si>
  <si>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</si>
  <si>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</si>
  <si>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</si>
  <si>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</si>
  <si>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</si>
  <si>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</si>
  <si>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</si>
  <si>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</si>
  <si>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</si>
  <si>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</si>
  <si>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</si>
  <si>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</si>
  <si>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</si>
  <si>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</si>
  <si>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</si>
  <si>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</si>
  <si>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</si>
  <si>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</si>
  <si>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</si>
  <si>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</si>
  <si>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</si>
  <si>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</si>
  <si>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</si>
  <si>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</si>
  <si>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</si>
  <si>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</si>
  <si>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</si>
  <si>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</si>
  <si>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</si>
  <si>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</si>
  <si>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</si>
  <si>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</si>
  <si>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</si>
  <si>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</si>
  <si>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</si>
  <si>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</si>
  <si>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</si>
  <si>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</si>
  <si>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</si>
  <si>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</si>
  <si>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</si>
  <si>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</si>
  <si>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</si>
  <si>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</si>
  <si>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</si>
  <si>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</si>
  <si>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</si>
  <si>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</si>
  <si>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</si>
  <si>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</si>
  <si>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</si>
  <si>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</si>
  <si>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</si>
  <si>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</si>
  <si>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</si>
  <si>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</si>
  <si>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</si>
  <si>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</si>
  <si>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</si>
  <si>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</si>
  <si>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</si>
  <si>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</si>
  <si>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</si>
  <si>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</si>
  <si>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</si>
  <si>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</si>
  <si>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</si>
  <si>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</si>
  <si>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</si>
  <si>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</si>
  <si>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</si>
  <si>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</si>
  <si>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</si>
  <si>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</si>
  <si>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</si>
  <si>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</si>
  <si>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</si>
  <si>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</si>
  <si>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</si>
  <si>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</si>
  <si>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</si>
  <si>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</si>
  <si>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</si>
  <si>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</si>
  <si>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</si>
  <si>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</si>
  <si>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</si>
  <si>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</si>
  <si>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</si>
  <si>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</si>
  <si>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</si>
  <si>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</si>
  <si>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</si>
  <si>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</si>
  <si>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</si>
  <si>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</si>
  <si>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</si>
  <si>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</si>
  <si>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</si>
  <si>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</si>
  <si>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</si>
  <si>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</si>
  <si>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</si>
  <si>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</si>
  <si>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</si>
  <si>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</si>
  <si>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</si>
  <si>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</si>
  <si>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</si>
  <si>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</si>
  <si>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</si>
  <si>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</si>
  <si>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</si>
  <si>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</si>
  <si>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</si>
  <si>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</si>
  <si>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</si>
  <si>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</si>
  <si>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</si>
  <si>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</si>
  <si>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</si>
  <si>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</si>
  <si>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</si>
  <si>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</si>
  <si>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</si>
  <si>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</si>
  <si>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</si>
  <si>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</si>
  <si>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</si>
  <si>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</si>
  <si>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</si>
  <si>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</si>
  <si>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</si>
  <si>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</si>
  <si>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</si>
  <si>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</si>
  <si>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</si>
  <si>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</si>
  <si>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</si>
  <si>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</si>
  <si>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</si>
  <si>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</si>
  <si>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</si>
  <si>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</si>
  <si>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</si>
  <si>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</si>
  <si>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</si>
  <si>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</si>
  <si>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</si>
  <si>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</si>
  <si>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</si>
  <si>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</si>
  <si>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</si>
  <si>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</si>
  <si>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</si>
  <si>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</si>
  <si>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</si>
  <si>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</si>
  <si>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</si>
  <si>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</si>
  <si>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</si>
  <si>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</si>
  <si>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</si>
  <si>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</si>
  <si>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</si>
  <si>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</si>
  <si>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</si>
  <si>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</si>
  <si>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</si>
  <si>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</si>
  <si>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</si>
  <si>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</si>
  <si>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</si>
  <si>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</si>
  <si>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</si>
  <si>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</si>
  <si>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</si>
  <si>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</si>
  <si>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</si>
  <si>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</si>
  <si>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</si>
  <si>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</si>
  <si>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</si>
  <si>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</si>
  <si>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</si>
  <si>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</si>
  <si>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</si>
  <si>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</si>
  <si>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</si>
  <si>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</si>
  <si>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</si>
  <si>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</si>
  <si>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</si>
  <si>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</si>
  <si>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</si>
  <si>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</si>
  <si>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</si>
  <si>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</si>
  <si>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</si>
  <si>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</si>
  <si>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</si>
  <si>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</si>
  <si>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</si>
  <si>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</si>
  <si>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</si>
  <si>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</si>
  <si>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</si>
  <si>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</si>
  <si>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</si>
  <si>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</si>
  <si>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</si>
  <si>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</si>
  <si>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</si>
  <si>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</si>
  <si>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</si>
  <si>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</si>
  <si>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</si>
  <si>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</si>
  <si>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</si>
  <si>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</si>
  <si>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</si>
  <si>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</si>
  <si>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</si>
  <si>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</si>
  <si>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</si>
  <si>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</si>
  <si>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</si>
  <si>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</si>
  <si>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</si>
  <si>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</si>
  <si>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</si>
  <si>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</si>
  <si>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</si>
  <si>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</si>
  <si>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</si>
  <si>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</si>
  <si>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</si>
  <si>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</si>
  <si>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</si>
  <si>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</si>
  <si>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</si>
  <si>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</si>
  <si>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</si>
  <si>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</si>
  <si>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</si>
  <si>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</si>
  <si>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</si>
  <si>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</si>
  <si>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</si>
  <si>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</si>
  <si>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</si>
  <si>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</si>
  <si>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</si>
  <si>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</si>
  <si>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</si>
  <si>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</si>
  <si>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</si>
  <si>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</si>
  <si>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</si>
  <si>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</si>
  <si>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</si>
  <si>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</si>
  <si>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</si>
  <si>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</si>
  <si>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</si>
  <si>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</si>
  <si>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</si>
  <si>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</si>
  <si>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</si>
  <si>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</si>
  <si>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</si>
  <si>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</si>
  <si>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</si>
  <si>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</si>
  <si>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</si>
  <si>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</si>
  <si>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</si>
  <si>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</si>
  <si>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</si>
  <si>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</si>
  <si>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</si>
  <si>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</si>
  <si>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</si>
  <si>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</si>
  <si>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</si>
  <si>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</si>
  <si>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</si>
  <si>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</si>
  <si>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</si>
  <si>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</si>
  <si>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</si>
  <si>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</si>
  <si>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</si>
  <si>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</si>
  <si>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</si>
  <si>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</si>
  <si>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</si>
  <si>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</si>
  <si>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</si>
  <si>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</si>
  <si>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</si>
  <si>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</si>
  <si>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</si>
  <si>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</si>
  <si>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</si>
  <si>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</si>
  <si>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</si>
  <si>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</si>
  <si>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</si>
  <si>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</si>
  <si>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</si>
  <si>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</si>
  <si>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</si>
  <si>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</si>
  <si>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</si>
  <si>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</si>
  <si>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</si>
  <si>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</si>
  <si>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</si>
  <si>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</si>
  <si>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</si>
  <si>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</si>
  <si>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</si>
  <si>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</si>
  <si>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</si>
  <si>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</si>
  <si>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</si>
  <si>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</si>
  <si>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</si>
  <si>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</si>
  <si>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</si>
  <si>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</si>
  <si>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</si>
  <si>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</si>
  <si>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</si>
  <si>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</si>
  <si>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</si>
  <si>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</si>
  <si>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</si>
  <si>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</si>
  <si>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</si>
  <si>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</si>
  <si>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</si>
  <si>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</si>
  <si>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</si>
  <si>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</si>
  <si>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</si>
  <si>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</si>
  <si>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</si>
  <si>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</si>
  <si>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</si>
  <si>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</si>
  <si>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</si>
  <si>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</si>
  <si>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</si>
  <si>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</si>
  <si>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</si>
  <si>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</si>
  <si>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</si>
  <si>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</si>
  <si>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</si>
  <si>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</si>
  <si>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</si>
  <si>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</si>
  <si>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</si>
  <si>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</si>
  <si>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</si>
  <si>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</si>
  <si>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</si>
  <si>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</si>
  <si>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</si>
  <si>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</si>
  <si>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</si>
  <si>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</si>
  <si>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</si>
  <si>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</si>
  <si>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</si>
  <si>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</si>
  <si>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</si>
  <si>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</si>
  <si>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</si>
  <si>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</si>
  <si>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</si>
  <si>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</si>
  <si>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</si>
  <si>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</si>
  <si>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</si>
  <si>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</si>
  <si>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</si>
  <si>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</si>
  <si>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</si>
  <si>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</si>
  <si>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</si>
  <si>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</si>
  <si>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</si>
  <si>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</si>
  <si>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</si>
  <si>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</si>
  <si>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</si>
  <si>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</si>
  <si>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</si>
  <si>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</si>
  <si>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</si>
  <si>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</si>
  <si>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</si>
  <si>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</si>
  <si>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</si>
  <si>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</si>
  <si>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</si>
  <si>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</si>
  <si>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</si>
  <si>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</si>
  <si>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</si>
  <si>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</si>
  <si>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</si>
  <si>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</si>
  <si>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</si>
  <si>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</si>
  <si>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</si>
  <si>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</si>
  <si>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</si>
  <si>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</si>
  <si>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</si>
  <si>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</si>
  <si>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</si>
  <si>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</si>
  <si>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</si>
  <si>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</si>
  <si>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</si>
  <si>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</si>
  <si>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</si>
  <si>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</si>
  <si>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</si>
  <si>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</si>
  <si>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</si>
  <si>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</si>
  <si>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</si>
  <si>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</si>
  <si>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</si>
  <si>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</si>
  <si>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</si>
  <si>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</si>
  <si>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</si>
  <si>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</si>
  <si>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</si>
  <si>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</si>
  <si>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</si>
  <si>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</si>
  <si>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</si>
  <si>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</si>
  <si>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</si>
  <si>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</si>
  <si>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</si>
  <si>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</si>
  <si>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</si>
  <si>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</si>
  <si>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</si>
  <si>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</si>
  <si>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</si>
  <si>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</si>
  <si>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</si>
  <si>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</si>
  <si>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</si>
  <si>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</si>
  <si>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</si>
  <si>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</si>
  <si>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</si>
  <si>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</si>
  <si>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</si>
  <si>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</si>
  <si>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</si>
  <si>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</si>
  <si>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</si>
  <si>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</si>
  <si>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</si>
  <si>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</si>
  <si>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</si>
  <si>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</si>
  <si>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</si>
  <si>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</si>
  <si>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</si>
  <si>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</si>
  <si>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</si>
  <si>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</si>
  <si>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</si>
  <si>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</si>
  <si>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</si>
  <si>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</si>
  <si>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</si>
  <si>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</si>
  <si>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</si>
  <si>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</si>
  <si>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</si>
  <si>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</si>
  <si>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</si>
  <si>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</si>
  <si>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</si>
  <si>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</si>
  <si>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</si>
  <si>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</si>
  <si>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</si>
  <si>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</si>
  <si>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</si>
  <si>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</si>
  <si>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</si>
  <si>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</si>
  <si>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</si>
  <si>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</si>
  <si>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</si>
  <si>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</si>
  <si>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</si>
  <si>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</si>
  <si>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</si>
  <si>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</si>
  <si>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</si>
  <si>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</si>
  <si>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</si>
  <si>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</si>
  <si>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</si>
  <si>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</si>
  <si>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</si>
  <si>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</si>
  <si>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</si>
  <si>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</si>
  <si>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</si>
  <si>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</si>
  <si>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</si>
  <si>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</si>
  <si>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</si>
  <si>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</si>
  <si>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</si>
  <si>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</si>
  <si>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</si>
  <si>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</si>
  <si>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</si>
  <si>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</si>
  <si>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</si>
  <si>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</si>
  <si>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</si>
  <si>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</si>
  <si>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</si>
  <si>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</si>
  <si>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</si>
  <si>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</si>
  <si>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</si>
  <si>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</si>
  <si>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</si>
  <si>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</si>
  <si>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</si>
  <si>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</si>
  <si>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</si>
  <si>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</si>
  <si>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</si>
  <si>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</si>
  <si>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</si>
  <si>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</si>
  <si>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</si>
  <si>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</si>
  <si>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</si>
  <si>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</si>
  <si>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</si>
  <si>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</si>
  <si>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</si>
  <si>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</si>
  <si>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</si>
  <si>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</si>
  <si>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</si>
  <si>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</si>
  <si>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</si>
  <si>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</si>
  <si>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</si>
  <si>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</si>
  <si>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</si>
  <si>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</si>
  <si>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</si>
  <si>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</si>
  <si>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</si>
  <si>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</si>
  <si>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</si>
  <si>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</si>
  <si>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</si>
  <si>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</si>
  <si>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</si>
  <si>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</si>
  <si>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</si>
  <si>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</si>
  <si>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</si>
  <si>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</si>
  <si>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</si>
  <si>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</si>
  <si>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</si>
  <si>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</si>
  <si>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</si>
  <si>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</si>
  <si>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</si>
  <si>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</si>
  <si>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</si>
  <si>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</si>
  <si>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</si>
  <si>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</si>
  <si>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</si>
  <si>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</si>
  <si>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</si>
  <si>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</si>
  <si>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</si>
  <si>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</si>
  <si>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</si>
  <si>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</si>
  <si>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</si>
  <si>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</si>
  <si>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</si>
  <si>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</si>
  <si>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</si>
  <si>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</si>
  <si>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</si>
  <si>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</si>
  <si>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</si>
  <si>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</si>
  <si>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</si>
  <si>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</si>
  <si>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</si>
  <si>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</si>
  <si>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</si>
  <si>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</si>
  <si>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</si>
  <si>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</si>
  <si>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</si>
  <si>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</si>
  <si>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</si>
  <si>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</si>
  <si>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</si>
  <si>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</si>
  <si>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</si>
  <si>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</si>
  <si>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</si>
  <si>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</si>
  <si>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</si>
  <si>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</si>
  <si>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</si>
  <si>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</si>
  <si>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</si>
  <si>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</si>
  <si>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</si>
  <si>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</si>
  <si>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</si>
  <si>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</si>
  <si>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</si>
  <si>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</si>
  <si>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</si>
  <si>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</si>
  <si>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</si>
  <si>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</si>
  <si>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</si>
  <si>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</si>
  <si>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</si>
  <si>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</si>
  <si>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</si>
  <si>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</si>
  <si>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</si>
  <si>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</si>
  <si>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</si>
  <si>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</si>
  <si>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</si>
  <si>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</si>
  <si>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</si>
  <si>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</si>
  <si>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</si>
  <si>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</si>
  <si>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</si>
  <si>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</si>
  <si>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</si>
  <si>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</si>
  <si>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</si>
  <si>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</si>
  <si>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</si>
  <si>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</si>
  <si>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</si>
  <si>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</si>
  <si>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</si>
  <si>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</si>
  <si>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</si>
  <si>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</si>
  <si>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</si>
  <si>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</si>
  <si>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</si>
  <si>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</si>
  <si>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</si>
  <si>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</si>
  <si>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</si>
  <si>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</si>
  <si>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</si>
  <si>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</si>
  <si>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</si>
  <si>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</si>
  <si>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</si>
  <si>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</si>
  <si>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</si>
  <si>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</si>
  <si>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</si>
  <si>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</si>
  <si>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</si>
  <si>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</si>
  <si>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</si>
  <si>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</si>
  <si>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</si>
  <si>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</si>
  <si>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</si>
  <si>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</si>
  <si>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</si>
  <si>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</si>
  <si>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</si>
  <si>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</si>
  <si>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</si>
  <si>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</si>
  <si>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</si>
  <si>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</si>
  <si>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</si>
  <si>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</si>
  <si>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</si>
  <si>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</si>
  <si>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</si>
  <si>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</si>
  <si>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</si>
  <si>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</si>
  <si>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</si>
  <si>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</si>
  <si>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</si>
  <si>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</si>
  <si>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</si>
  <si>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</si>
  <si>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</si>
  <si>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</si>
  <si>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</si>
  <si>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</si>
  <si>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</si>
  <si>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</si>
  <si>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</si>
  <si>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</si>
  <si>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</si>
  <si>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</si>
  <si>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</si>
  <si>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</si>
  <si>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</si>
  <si>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</si>
  <si>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</si>
  <si>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</si>
  <si>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</si>
  <si>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</si>
  <si>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</si>
  <si>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</si>
  <si>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</si>
  <si>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</si>
  <si>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</si>
  <si>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</si>
  <si>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</si>
  <si>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</si>
  <si>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</si>
  <si>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</si>
  <si>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</si>
  <si>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</si>
  <si>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</si>
  <si>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</si>
  <si>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</si>
  <si>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</si>
  <si>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</si>
  <si>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</si>
  <si>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</si>
  <si>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</si>
  <si>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</si>
  <si>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</si>
  <si>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</si>
  <si>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</si>
  <si>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</si>
  <si>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</si>
  <si>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</si>
  <si>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</si>
  <si>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</si>
  <si>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</si>
  <si>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</si>
  <si>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</si>
  <si>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</si>
  <si>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</si>
  <si>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</si>
  <si>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</si>
  <si>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</si>
  <si>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</si>
  <si>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</si>
  <si>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</si>
  <si>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</si>
  <si>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</si>
  <si>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</si>
  <si>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</si>
  <si>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</si>
  <si>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</si>
  <si>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</si>
  <si>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</si>
  <si>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</si>
  <si>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</si>
  <si>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</si>
  <si>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</si>
  <si>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</si>
  <si>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</si>
  <si>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</si>
  <si>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</si>
  <si>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</si>
  <si>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</si>
  <si>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</si>
  <si>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</si>
  <si>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</si>
  <si>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</si>
  <si>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</si>
  <si>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</si>
  <si>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</si>
  <si>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</si>
  <si>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</si>
  <si>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</si>
  <si>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</si>
  <si>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</si>
  <si>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</si>
  <si>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</si>
  <si>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</si>
  <si>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</si>
  <si>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</si>
  <si>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</si>
  <si>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</si>
  <si>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</si>
  <si>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</si>
  <si>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</si>
  <si>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</si>
  <si>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</si>
  <si>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</si>
  <si>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</si>
  <si>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</si>
  <si>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</si>
  <si>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</si>
  <si>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</si>
  <si>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</si>
  <si>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</si>
  <si>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</si>
  <si>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</si>
  <si>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</si>
  <si>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</si>
  <si>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</si>
  <si>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</si>
  <si>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</si>
  <si>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</si>
  <si>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</si>
  <si>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</si>
  <si>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</si>
  <si>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</si>
  <si>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</si>
  <si>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</si>
  <si>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</si>
  <si>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</si>
  <si>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</si>
  <si>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</si>
  <si>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</si>
  <si>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</si>
  <si>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</si>
  <si>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</si>
  <si>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</si>
  <si>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</si>
  <si>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</si>
  <si>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</si>
  <si>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</si>
  <si>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</si>
  <si>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</si>
  <si>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</si>
  <si>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</si>
  <si>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</si>
  <si>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</si>
  <si>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</si>
  <si>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</si>
  <si>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</si>
  <si>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</si>
  <si>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</si>
  <si>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</si>
  <si>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</si>
  <si>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</si>
  <si>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</si>
  <si>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</si>
  <si>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</si>
  <si>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</si>
  <si>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</si>
  <si>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</si>
  <si>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</si>
  <si>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</si>
  <si>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</si>
  <si>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</si>
  <si>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</si>
  <si>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</si>
  <si>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</si>
  <si>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</si>
  <si>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</si>
  <si>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</si>
  <si>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</si>
  <si>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</si>
  <si>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</si>
  <si>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</si>
  <si>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</si>
  <si>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</si>
  <si>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</si>
  <si>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</si>
  <si>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</si>
  <si>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</si>
  <si>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</si>
  <si>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</si>
  <si>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</si>
  <si>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</si>
  <si>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</si>
  <si>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</si>
  <si>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</si>
  <si>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</si>
  <si>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</si>
  <si>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</si>
  <si>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</si>
  <si>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</si>
  <si>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</si>
  <si>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</si>
  <si>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</si>
  <si>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</si>
  <si>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</si>
  <si>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</si>
  <si>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</si>
  <si>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</si>
  <si>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</si>
  <si>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</si>
  <si>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</si>
  <si>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</si>
  <si>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</si>
  <si>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</si>
  <si>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</si>
  <si>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</si>
  <si>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</si>
  <si>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</si>
  <si>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</si>
  <si>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</si>
  <si>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</si>
  <si>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</si>
  <si>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</si>
  <si>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</si>
  <si>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</si>
  <si>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</si>
  <si>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</si>
  <si>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</si>
  <si>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</si>
  <si>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</si>
  <si>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</si>
  <si>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</si>
  <si>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</si>
  <si>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</si>
  <si>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</si>
  <si>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</si>
  <si>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</si>
  <si>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</si>
  <si>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</si>
  <si>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</si>
  <si>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</si>
  <si>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</si>
  <si>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</si>
  <si>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</si>
  <si>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</si>
  <si>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</si>
  <si>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</si>
  <si>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</si>
  <si>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</si>
  <si>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</si>
  <si>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</si>
  <si>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</si>
  <si>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</si>
  <si>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</si>
  <si>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</si>
  <si>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</si>
  <si>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</si>
  <si>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</si>
  <si>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</si>
  <si>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</si>
  <si>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</si>
  <si>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</si>
  <si>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</si>
  <si>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</si>
  <si>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</si>
  <si>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</si>
  <si>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</si>
  <si>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</si>
  <si>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</si>
  <si>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</si>
  <si>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</si>
  <si>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</si>
  <si>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</si>
  <si>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</si>
  <si>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</si>
  <si>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</si>
  <si>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</si>
  <si>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</si>
  <si>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</si>
  <si>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</si>
  <si>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</si>
  <si>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</si>
  <si>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</si>
  <si>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</si>
  <si>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</si>
  <si>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</si>
  <si>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</si>
  <si>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</si>
  <si>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</si>
  <si>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</si>
  <si>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</si>
  <si>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</si>
  <si>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</si>
  <si>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</si>
  <si>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</si>
  <si>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</si>
  <si>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</si>
  <si>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</si>
  <si>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</si>
  <si>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</si>
  <si>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</si>
  <si>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</si>
  <si>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</si>
  <si>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</si>
  <si>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</si>
  <si>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</si>
  <si>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</si>
  <si>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</si>
  <si>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</si>
  <si>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</si>
  <si>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</si>
  <si>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</si>
  <si>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</si>
  <si>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</si>
  <si>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</si>
  <si>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</si>
  <si>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</si>
  <si>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</si>
  <si>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</si>
  <si>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</si>
  <si>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</si>
  <si>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</si>
  <si>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</si>
  <si>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</si>
  <si>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</si>
  <si>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</si>
  <si>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</si>
  <si>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</si>
  <si>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</si>
  <si>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</si>
  <si>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</si>
  <si>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</si>
  <si>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</si>
  <si>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</si>
  <si>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</si>
  <si>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</si>
  <si>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</si>
  <si>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</si>
  <si>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</si>
  <si>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</si>
  <si>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</si>
  <si>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</si>
  <si>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</si>
  <si>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</si>
  <si>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</si>
  <si>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</si>
  <si>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</si>
  <si>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</si>
  <si>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</si>
  <si>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</si>
  <si>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</si>
  <si>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</si>
  <si>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</si>
  <si>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</si>
  <si>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</si>
  <si>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</si>
  <si>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</si>
  <si>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</si>
  <si>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</si>
  <si>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</si>
  <si>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</si>
  <si>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</si>
  <si>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</si>
  <si>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</si>
  <si>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</si>
  <si>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</si>
  <si>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</si>
  <si>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</si>
  <si>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</si>
  <si>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</si>
  <si>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</si>
  <si>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</si>
  <si>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</si>
  <si>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</si>
  <si>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</si>
  <si>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</si>
  <si>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</si>
  <si>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</si>
  <si>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</si>
  <si>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</si>
  <si>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</si>
  <si>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</si>
  <si>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</si>
  <si>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</si>
  <si>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</si>
  <si>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</si>
  <si>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</si>
  <si>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</si>
  <si>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</si>
  <si>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</si>
  <si>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</si>
  <si>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</si>
  <si>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</si>
  <si>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</si>
  <si>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</si>
  <si>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</si>
  <si>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</si>
  <si>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</si>
  <si>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</si>
  <si>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</si>
  <si>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</si>
  <si>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</si>
  <si>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</si>
  <si>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</si>
  <si>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</si>
  <si>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</si>
  <si>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</si>
  <si>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</si>
  <si>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</si>
  <si>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</si>
  <si>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</si>
  <si>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</si>
  <si>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</si>
  <si>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</si>
  <si>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</si>
  <si>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</si>
  <si>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</si>
  <si>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</si>
  <si>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</si>
  <si>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</si>
  <si>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</si>
  <si>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</si>
  <si>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</si>
  <si>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</si>
  <si>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</si>
  <si>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</si>
  <si>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</si>
  <si>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</si>
  <si>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</si>
  <si>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</si>
  <si>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</si>
  <si>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</si>
  <si>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</si>
  <si>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</si>
  <si>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</si>
  <si>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</si>
  <si>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</si>
  <si>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</si>
  <si>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</si>
  <si>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</si>
  <si>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</si>
  <si>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</si>
  <si>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</si>
  <si>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</si>
  <si>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</si>
  <si>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</si>
  <si>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</si>
  <si>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</si>
  <si>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</si>
  <si>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</si>
  <si>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</si>
  <si>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</si>
  <si>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</si>
  <si>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</si>
  <si>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</si>
  <si>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</si>
  <si>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</si>
  <si>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</si>
  <si>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</si>
  <si>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</si>
  <si>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</si>
  <si>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</si>
  <si>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</si>
  <si>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</si>
  <si>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</si>
  <si>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</si>
  <si>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</si>
  <si>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</si>
  <si>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</si>
  <si>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</si>
  <si>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</si>
  <si>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</si>
  <si>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</si>
  <si>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</si>
  <si>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</si>
  <si>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</si>
  <si>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</si>
  <si>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</si>
  <si>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</si>
  <si>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</si>
  <si>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</si>
  <si>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</si>
  <si>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</si>
  <si>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</si>
  <si>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</si>
  <si>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</si>
  <si>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</si>
  <si>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</si>
  <si>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</si>
  <si>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</si>
  <si>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</si>
  <si>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</si>
  <si>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</si>
  <si>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</si>
  <si>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</si>
  <si>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</si>
  <si>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</si>
  <si>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</si>
  <si>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</si>
  <si>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</si>
  <si>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</si>
  <si>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</si>
  <si>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</si>
  <si>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</si>
  <si>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</si>
  <si>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</si>
  <si>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</si>
  <si>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</si>
  <si>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</si>
  <si>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</si>
  <si>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</si>
  <si>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</si>
  <si>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</si>
  <si>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</si>
  <si>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</si>
  <si>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</si>
  <si>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</si>
  <si>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</si>
  <si>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</si>
  <si>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</si>
  <si>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</si>
  <si>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</si>
  <si>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</si>
  <si>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</si>
  <si>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</si>
  <si>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</si>
  <si>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</si>
  <si>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</si>
  <si>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</si>
  <si>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</si>
  <si>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</si>
  <si>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</si>
  <si>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</si>
  <si>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</si>
  <si>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</si>
  <si>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</si>
  <si>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</si>
  <si>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</si>
  <si>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</si>
  <si>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</si>
  <si>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</si>
  <si>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</si>
  <si>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</si>
  <si>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</si>
  <si>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</si>
  <si>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</si>
  <si>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</si>
  <si>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</si>
  <si>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</si>
  <si>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</si>
  <si>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</si>
  <si>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</si>
  <si>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</si>
  <si>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</si>
  <si>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</si>
  <si>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</si>
  <si>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</si>
  <si>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</si>
  <si>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</si>
  <si>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</si>
  <si>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</si>
  <si>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</si>
  <si>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</si>
  <si>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</si>
  <si>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</si>
  <si>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</si>
  <si>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</si>
  <si>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</si>
  <si>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</si>
  <si>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</si>
  <si>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</si>
  <si>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</si>
  <si>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</si>
  <si>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</si>
  <si>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</si>
  <si>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</si>
  <si>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</si>
  <si>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</si>
  <si>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</si>
  <si>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</si>
  <si>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</si>
  <si>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</si>
  <si>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</si>
  <si>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</si>
  <si>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</si>
  <si>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</si>
  <si>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</si>
  <si>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</si>
  <si>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</si>
  <si>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</si>
  <si>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</si>
  <si>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</si>
  <si>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</si>
  <si>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</si>
  <si>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</si>
  <si>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</si>
  <si>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</si>
  <si>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</si>
  <si>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</si>
  <si>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</si>
  <si>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</si>
  <si>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</si>
  <si>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</si>
  <si>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</si>
  <si>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</si>
  <si>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</si>
  <si>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</si>
  <si>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</si>
  <si>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</si>
  <si>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</si>
  <si>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</si>
  <si>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</si>
  <si>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</si>
  <si>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</si>
  <si>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</si>
  <si>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</si>
  <si>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</si>
  <si>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</si>
  <si>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</si>
  <si>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</si>
  <si>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</si>
  <si>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</si>
  <si>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</si>
  <si>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</si>
  <si>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</si>
  <si>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</si>
  <si>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</si>
  <si>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</si>
  <si>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</si>
  <si>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</si>
  <si>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</si>
  <si>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</si>
  <si>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</si>
  <si>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</si>
  <si>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</si>
  <si>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</si>
  <si>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</si>
  <si>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</si>
  <si>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</si>
  <si>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</si>
  <si>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</si>
  <si>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</si>
  <si>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</si>
  <si>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</si>
  <si>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</si>
  <si>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</si>
  <si>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</si>
  <si>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</si>
  <si>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</si>
  <si>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</si>
  <si>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</si>
  <si>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</si>
  <si>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</si>
  <si>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</si>
  <si>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</si>
  <si>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</si>
  <si>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</si>
  <si>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</si>
  <si>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</si>
  <si>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</si>
  <si>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</si>
  <si>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</si>
  <si>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</si>
  <si>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</si>
  <si>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</si>
  <si>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</si>
  <si>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</si>
  <si>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</si>
  <si>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</si>
  <si>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</si>
  <si>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</si>
  <si>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</si>
  <si>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</si>
  <si>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</si>
  <si>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</si>
  <si>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</si>
  <si>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</si>
  <si>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</si>
  <si>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</si>
  <si>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</si>
  <si>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</si>
  <si>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</si>
  <si>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</si>
  <si>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</si>
  <si>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</si>
  <si>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</si>
  <si>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</si>
  <si>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</si>
  <si>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</si>
  <si>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</si>
  <si>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</si>
  <si>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</si>
  <si>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</si>
  <si>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</si>
  <si>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</si>
  <si>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</si>
  <si>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</si>
  <si>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</si>
  <si>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</si>
  <si>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</si>
  <si>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</si>
  <si>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</si>
  <si>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</si>
  <si>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</si>
  <si>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</si>
  <si>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</si>
  <si>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</si>
  <si>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</si>
  <si>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</si>
  <si>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</si>
  <si>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</si>
  <si>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</si>
  <si>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</si>
  <si>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</si>
  <si>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</si>
  <si>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</si>
  <si>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</si>
  <si>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</si>
  <si>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</si>
  <si>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</si>
  <si>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</si>
  <si>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</si>
  <si>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</si>
  <si>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</si>
  <si>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</si>
  <si>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</si>
  <si>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</si>
  <si>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</si>
  <si>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</si>
  <si>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</si>
  <si>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</si>
  <si>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</si>
  <si>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</si>
  <si>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</si>
  <si>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</si>
  <si>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</si>
  <si>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</si>
  <si>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</si>
  <si>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</si>
  <si>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</si>
  <si>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</si>
  <si>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</si>
  <si>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</si>
  <si>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</si>
  <si>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</si>
  <si>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</si>
  <si>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</si>
  <si>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</si>
  <si>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</si>
  <si>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</si>
  <si>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</si>
  <si>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</si>
  <si>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</si>
  <si>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</si>
  <si>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</si>
  <si>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</si>
  <si>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</si>
  <si>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</si>
  <si>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</si>
  <si>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</si>
  <si>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</si>
  <si>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</si>
  <si>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</si>
  <si>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</si>
  <si>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</si>
  <si>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</si>
  <si>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</si>
  <si>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</si>
  <si>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</si>
  <si>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</si>
  <si>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</si>
  <si>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</si>
  <si>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</si>
  <si>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</si>
  <si>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</si>
  <si>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</si>
  <si>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</si>
  <si>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</si>
  <si>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</si>
  <si>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</si>
  <si>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</si>
  <si>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</si>
  <si>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</si>
  <si>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</si>
  <si>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</si>
  <si>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</si>
  <si>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</si>
  <si>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</si>
  <si>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</si>
  <si>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</si>
  <si>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</si>
  <si>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</si>
  <si>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</si>
  <si>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</si>
  <si>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</si>
  <si>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</si>
  <si>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</si>
  <si>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</si>
  <si>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</si>
  <si>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</si>
  <si>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</si>
  <si>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</si>
  <si>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</si>
  <si>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</si>
  <si>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</si>
  <si>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</si>
  <si>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</si>
  <si>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</si>
  <si>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</si>
  <si>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</si>
  <si>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</si>
  <si>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</si>
  <si>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</si>
  <si>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</si>
  <si>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</si>
  <si>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</si>
  <si>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</si>
  <si>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</si>
  <si>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</si>
  <si>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</si>
  <si>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</si>
  <si>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</si>
  <si>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</si>
  <si>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</si>
  <si>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</si>
  <si>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</si>
  <si>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</si>
  <si>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</si>
  <si>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</si>
  <si>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</si>
  <si>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</si>
  <si>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</si>
  <si>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</si>
  <si>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</si>
  <si>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</si>
  <si>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</si>
  <si>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</si>
  <si>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</si>
  <si>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</si>
  <si>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</si>
  <si>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</si>
  <si>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</si>
  <si>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</si>
  <si>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</si>
  <si>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</si>
  <si>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</si>
  <si>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</si>
  <si>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</si>
  <si>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</si>
  <si>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</si>
  <si>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</si>
  <si>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</si>
  <si>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</si>
  <si>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</si>
  <si>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</si>
  <si>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</si>
  <si>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</si>
  <si>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</si>
  <si>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</si>
  <si>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</si>
  <si>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</si>
  <si>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</si>
  <si>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</si>
  <si>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</si>
  <si>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</si>
  <si>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</si>
  <si>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</si>
  <si>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</si>
  <si>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</si>
  <si>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</si>
  <si>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</si>
  <si>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</si>
  <si>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</si>
  <si>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</si>
  <si>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</si>
  <si>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</si>
  <si>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</si>
  <si>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</si>
  <si>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</si>
  <si>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</si>
  <si>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</si>
  <si>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</si>
  <si>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</si>
  <si>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</si>
  <si>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</si>
  <si>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</si>
  <si>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</si>
  <si>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</si>
  <si>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</si>
  <si>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</si>
  <si>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</si>
  <si>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</si>
  <si>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</si>
  <si>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</si>
  <si>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</si>
  <si>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</si>
  <si>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</si>
  <si>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</si>
  <si>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</si>
  <si>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</si>
  <si>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</si>
  <si>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</si>
  <si>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</si>
  <si>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</si>
  <si>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</si>
  <si>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</si>
  <si>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</si>
  <si>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</si>
  <si>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</si>
  <si>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</si>
  <si>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</si>
  <si>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</si>
  <si>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</si>
  <si>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</si>
  <si>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</si>
  <si>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</si>
  <si>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</si>
  <si>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</si>
  <si>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</si>
  <si>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</si>
  <si>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</si>
  <si>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</si>
  <si>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</si>
  <si>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</si>
  <si>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</si>
  <si>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</si>
  <si>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</si>
  <si>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</si>
  <si>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</si>
  <si>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</si>
  <si>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</si>
  <si>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</si>
  <si>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</si>
  <si>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</si>
  <si>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</si>
  <si>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</si>
  <si>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</si>
  <si>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</si>
  <si>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</si>
  <si>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</si>
  <si>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</si>
  <si>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</si>
  <si>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</si>
  <si>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</si>
  <si>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</si>
  <si>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</si>
  <si>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</si>
  <si>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</si>
  <si>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</si>
  <si>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</si>
  <si>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</si>
  <si>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</si>
  <si>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</si>
  <si>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</si>
  <si>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</si>
  <si>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</si>
  <si>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</si>
  <si>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</si>
  <si>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</si>
  <si>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</si>
  <si>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</si>
  <si>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</si>
  <si>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</si>
  <si>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</si>
  <si>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</si>
  <si>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</si>
  <si>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</si>
  <si>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</si>
  <si>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</si>
  <si>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</si>
  <si>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</si>
  <si>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</si>
  <si>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</si>
  <si>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</si>
  <si>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</si>
  <si>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</si>
  <si>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</si>
  <si>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</si>
  <si>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</si>
  <si>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</si>
  <si>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</si>
  <si>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</si>
  <si>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</si>
  <si>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</si>
  <si>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</si>
  <si>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</si>
  <si>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</si>
  <si>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</si>
  <si>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</si>
  <si>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</si>
  <si>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</si>
  <si>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</si>
  <si>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</si>
  <si>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</si>
  <si>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</si>
  <si>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</si>
  <si>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</si>
  <si>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</si>
  <si>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</si>
  <si>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</si>
  <si>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</si>
  <si>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</si>
  <si>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</si>
  <si>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</si>
  <si>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</si>
  <si>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</si>
  <si>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</si>
  <si>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</si>
  <si>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</si>
  <si>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</si>
  <si>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</si>
  <si>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</si>
  <si>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</si>
  <si>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</si>
  <si>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</si>
  <si>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</si>
  <si>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</si>
  <si>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</si>
  <si>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</si>
  <si>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</si>
  <si>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</si>
  <si>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</si>
  <si>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</si>
  <si>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</si>
  <si>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</si>
  <si>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</si>
  <si>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</si>
  <si>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</si>
  <si>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</si>
  <si>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</si>
  <si>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</si>
  <si>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</si>
  <si>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</si>
  <si>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</si>
  <si>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</si>
  <si>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</si>
  <si>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</si>
  <si>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</si>
  <si>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</si>
  <si>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</si>
  <si>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</si>
  <si>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</si>
  <si>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</si>
  <si>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</si>
  <si>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</si>
  <si>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</si>
  <si>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</si>
  <si>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</si>
  <si>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</si>
  <si>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</si>
  <si>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</si>
  <si>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</si>
  <si>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</si>
  <si>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</si>
  <si>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</si>
  <si>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</si>
  <si>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</si>
  <si>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</si>
  <si>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</si>
  <si>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</si>
  <si>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</si>
  <si>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</si>
  <si>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</si>
  <si>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</si>
  <si>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</si>
  <si>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</si>
  <si>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</si>
  <si>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</si>
  <si>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</si>
  <si>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</si>
  <si>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</si>
  <si>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</si>
  <si>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</si>
  <si>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</si>
  <si>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</si>
  <si>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</si>
  <si>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</si>
  <si>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</si>
  <si>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</si>
  <si>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</si>
  <si>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</si>
  <si>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</si>
  <si>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</si>
  <si>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</si>
  <si>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</si>
  <si>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</si>
  <si>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</si>
  <si>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</si>
  <si>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</si>
  <si>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</si>
  <si>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</si>
  <si>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</si>
  <si>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</si>
  <si>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</si>
  <si>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</si>
  <si>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</si>
  <si>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</si>
  <si>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</si>
  <si>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</si>
  <si>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</si>
  <si>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</si>
  <si>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</si>
  <si>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</si>
  <si>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</si>
  <si>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</si>
  <si>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</si>
  <si>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</si>
  <si>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</si>
  <si>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</si>
  <si>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</si>
  <si>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</si>
  <si>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</si>
  <si>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</si>
  <si>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</si>
  <si>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</si>
  <si>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</si>
  <si>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</si>
  <si>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</si>
  <si>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</si>
  <si>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</si>
  <si>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</si>
  <si>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</si>
  <si>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</si>
  <si>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</si>
  <si>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</si>
  <si>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</si>
  <si>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</si>
  <si>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</si>
  <si>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</si>
  <si>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</si>
  <si>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</si>
  <si>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</si>
  <si>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</si>
  <si>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</si>
  <si>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</si>
  <si>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</si>
  <si>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</si>
  <si>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</si>
  <si>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</si>
  <si>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</si>
  <si>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</si>
  <si>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</si>
  <si>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</si>
  <si>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</si>
  <si>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</si>
  <si>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</si>
  <si>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</si>
  <si>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</si>
  <si>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</si>
  <si>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</si>
  <si>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</si>
  <si>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</si>
  <si>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</si>
  <si>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</si>
  <si>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</si>
  <si>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</si>
  <si>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</si>
  <si>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</si>
  <si>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</si>
  <si>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</si>
  <si>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</si>
  <si>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</si>
  <si>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</si>
  <si>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</si>
  <si>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</si>
  <si>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</si>
  <si>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</si>
  <si>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</si>
  <si>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</si>
  <si>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</si>
  <si>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</si>
  <si>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</si>
  <si>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</si>
  <si>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</si>
  <si>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</si>
  <si>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</si>
  <si>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</si>
  <si>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</si>
  <si>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</si>
  <si>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</si>
  <si>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</si>
  <si>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</si>
  <si>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</si>
  <si>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</si>
  <si>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</si>
  <si>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</si>
  <si>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</si>
  <si>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</si>
  <si>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</si>
  <si>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</si>
  <si>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</si>
  <si>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</si>
  <si>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</si>
  <si>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</si>
  <si>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</si>
  <si>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</si>
  <si>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</si>
  <si>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</si>
  <si>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</si>
  <si>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</si>
  <si>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</si>
  <si>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</si>
  <si>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</si>
  <si>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</si>
  <si>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</si>
  <si>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</si>
  <si>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</si>
  <si>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</si>
  <si>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</si>
  <si>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</si>
  <si>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</si>
  <si>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</si>
  <si>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</si>
  <si>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</si>
  <si>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</si>
  <si>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</si>
  <si>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</si>
  <si>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</si>
  <si>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</si>
  <si>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</si>
  <si>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</si>
  <si>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</si>
  <si>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</si>
  <si>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</si>
  <si>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</si>
  <si>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</si>
  <si>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</si>
  <si>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</si>
  <si>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</si>
  <si>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</si>
  <si>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</si>
  <si>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</si>
  <si>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</si>
  <si>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</si>
  <si>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</si>
  <si>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</si>
  <si>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</si>
  <si>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</si>
  <si>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</si>
  <si>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</si>
  <si>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</si>
  <si>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</si>
  <si>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</si>
  <si>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</si>
  <si>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</si>
  <si>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</si>
  <si>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</si>
  <si>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</si>
  <si>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</si>
  <si>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</si>
  <si>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</si>
  <si>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</si>
  <si>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</si>
  <si>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</si>
  <si>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</si>
  <si>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</si>
  <si>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</si>
  <si>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</si>
  <si>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</si>
  <si>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</si>
  <si>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</si>
  <si>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</si>
  <si>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</si>
  <si>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</si>
  <si>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</si>
  <si>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</si>
  <si>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</si>
  <si>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</si>
  <si>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</si>
  <si>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</si>
  <si>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</si>
  <si>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</si>
  <si>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</si>
  <si>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</si>
  <si>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</si>
  <si>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</si>
  <si>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</si>
  <si>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</si>
  <si>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</si>
  <si>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</si>
  <si>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</si>
  <si>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</si>
  <si>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</si>
  <si>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</si>
  <si>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</si>
  <si>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</si>
  <si>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</si>
  <si>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</si>
  <si>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</si>
  <si>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</si>
  <si>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</si>
  <si>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</si>
  <si>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</si>
  <si>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</si>
  <si>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</si>
  <si>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</si>
  <si>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</si>
  <si>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</si>
  <si>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</si>
  <si>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</si>
  <si>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</si>
  <si>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</si>
  <si>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</si>
  <si>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</si>
  <si>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</si>
  <si>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</si>
  <si>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</si>
  <si>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</si>
  <si>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</si>
  <si>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</si>
  <si>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</si>
  <si>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</si>
  <si>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</si>
  <si>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</si>
  <si>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</si>
  <si>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</si>
  <si>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</si>
  <si>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</si>
  <si>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</si>
  <si>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</si>
  <si>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</si>
  <si>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</si>
  <si>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</si>
  <si>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</si>
  <si>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</si>
  <si>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</si>
  <si>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</si>
  <si>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</si>
  <si>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</si>
  <si>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</si>
  <si>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</si>
  <si>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</si>
  <si>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</si>
  <si>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</si>
  <si>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</si>
  <si>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</si>
  <si>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</si>
  <si>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</si>
  <si>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</si>
  <si>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</si>
  <si>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</si>
  <si>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</si>
  <si>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</si>
  <si>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</si>
  <si>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</si>
  <si>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</si>
  <si>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</si>
  <si>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</si>
  <si>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</si>
  <si>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</si>
  <si>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</si>
  <si>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</si>
  <si>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</si>
  <si>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</si>
  <si>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</si>
  <si>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</si>
  <si>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</si>
  <si>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</si>
  <si>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</si>
  <si>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</si>
  <si>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</si>
  <si>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</si>
  <si>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</si>
  <si>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</si>
  <si>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</si>
  <si>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</si>
  <si>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</si>
  <si>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</si>
  <si>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</si>
  <si>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</si>
  <si>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</si>
  <si>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</si>
  <si>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</si>
  <si>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</si>
  <si>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</si>
  <si>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</si>
  <si>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</si>
  <si>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</si>
  <si>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</si>
  <si>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</si>
  <si>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</si>
  <si>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</si>
  <si>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</si>
  <si>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</si>
  <si>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</si>
  <si>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</si>
  <si>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</si>
  <si>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</si>
  <si>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</si>
  <si>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</si>
  <si>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</si>
  <si>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</si>
  <si>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</si>
  <si>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</si>
  <si>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</si>
  <si>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</si>
  <si>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</si>
  <si>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</si>
  <si>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</si>
  <si>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</si>
  <si>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</si>
  <si>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</si>
  <si>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</si>
  <si>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</si>
  <si>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</si>
  <si>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</si>
  <si>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</si>
  <si>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</si>
  <si>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</si>
  <si>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</si>
  <si>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</si>
  <si>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</si>
  <si>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</si>
  <si>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</si>
  <si>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</si>
  <si>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</si>
  <si>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</si>
  <si>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</si>
  <si>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</si>
  <si>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</si>
  <si>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</si>
  <si>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</si>
  <si>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</si>
  <si>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</si>
  <si>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</si>
  <si>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</si>
  <si>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</si>
  <si>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</si>
  <si>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</si>
  <si>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</si>
  <si>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</si>
  <si>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</si>
  <si>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</si>
  <si>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</si>
  <si>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</si>
  <si>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</si>
  <si>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</si>
  <si>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</si>
  <si>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</si>
  <si>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</si>
  <si>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</si>
  <si>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</si>
  <si>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</si>
  <si>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</si>
  <si>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</si>
  <si>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</si>
  <si>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</si>
  <si>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</si>
  <si>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</si>
  <si>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</si>
  <si>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</si>
  <si>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</si>
  <si>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</si>
  <si>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</si>
  <si>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</si>
  <si>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</si>
  <si>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</si>
  <si>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</si>
  <si>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</si>
  <si>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</si>
  <si>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</si>
  <si>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</si>
  <si>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</si>
  <si>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</si>
  <si>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</si>
  <si>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</si>
  <si>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</si>
  <si>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</si>
  <si>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</si>
  <si>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</si>
  <si>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</si>
  <si>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</si>
  <si>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</si>
  <si>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</si>
  <si>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</si>
  <si>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</si>
  <si>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</si>
  <si>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</si>
  <si>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</si>
  <si>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</si>
  <si>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</si>
  <si>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</si>
  <si>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</si>
  <si>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</si>
  <si>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</si>
  <si>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</si>
  <si>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</si>
  <si>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</si>
  <si>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</si>
  <si>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</si>
  <si>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</si>
  <si>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</si>
  <si>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</si>
  <si>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</si>
  <si>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</si>
  <si>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</si>
  <si>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</si>
  <si>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</si>
  <si>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</si>
  <si>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</si>
  <si>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</si>
  <si>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</si>
  <si>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</si>
  <si>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</si>
  <si>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</si>
  <si>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</si>
  <si>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</si>
  <si>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</si>
  <si>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</si>
  <si>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</si>
  <si>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</si>
  <si>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</si>
  <si>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</si>
  <si>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</si>
  <si>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</si>
  <si>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</si>
  <si>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</si>
  <si>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</si>
  <si>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</si>
  <si>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</si>
  <si>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</si>
  <si>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</si>
  <si>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</si>
  <si>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</si>
  <si>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</si>
  <si>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</si>
  <si>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</si>
  <si>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</si>
  <si>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</si>
  <si>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</si>
  <si>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</si>
  <si>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</si>
  <si>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</si>
  <si>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</si>
  <si>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</si>
  <si>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</si>
  <si>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</si>
  <si>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</si>
  <si>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</si>
  <si>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</si>
  <si>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</si>
  <si>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</si>
  <si>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</si>
  <si>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</si>
  <si>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</si>
  <si>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</si>
  <si>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</si>
  <si>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</si>
  <si>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</si>
  <si>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</si>
  <si>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</si>
  <si>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</si>
  <si>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</si>
  <si>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</si>
  <si>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</si>
  <si>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</si>
  <si>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</si>
  <si>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</si>
  <si>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</si>
  <si>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</si>
  <si>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</si>
  <si>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</si>
  <si>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</si>
  <si>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</si>
  <si>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</si>
  <si>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</si>
  <si>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</si>
  <si>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</si>
  <si>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</si>
  <si>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</si>
  <si>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</si>
  <si>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</si>
  <si>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</si>
  <si>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</si>
  <si>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</si>
  <si>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</si>
  <si>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</si>
  <si>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</si>
  <si>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</si>
  <si>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</si>
  <si>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</si>
  <si>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</si>
  <si>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</si>
  <si>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</si>
  <si>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</si>
  <si>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</si>
  <si>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</si>
  <si>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</si>
  <si>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</si>
  <si>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</si>
  <si>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</si>
  <si>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</si>
  <si>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</si>
  <si>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</si>
  <si>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</si>
  <si>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</si>
  <si>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</si>
  <si>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</si>
  <si>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</si>
  <si>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</si>
  <si>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</si>
  <si>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</si>
  <si>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</si>
  <si>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</si>
  <si>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</si>
  <si>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</si>
  <si>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</si>
  <si>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</si>
  <si>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</si>
  <si>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</si>
  <si>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</si>
  <si>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</si>
  <si>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</si>
  <si>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</si>
  <si>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</si>
  <si>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</si>
  <si>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</si>
  <si>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</si>
  <si>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</si>
  <si>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</si>
  <si>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</si>
  <si>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</si>
  <si>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</si>
  <si>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</si>
  <si>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</si>
  <si>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</si>
  <si>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</si>
  <si>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</si>
  <si>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</si>
  <si>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</si>
  <si>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</si>
  <si>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</si>
  <si>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</si>
  <si>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</si>
  <si>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</si>
  <si>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</si>
  <si>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</si>
  <si>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</si>
  <si>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</si>
  <si>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</si>
  <si>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</si>
  <si>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</si>
  <si>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</si>
  <si>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</si>
  <si>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</si>
  <si>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</si>
  <si>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</si>
  <si>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</si>
  <si>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</si>
  <si>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</si>
  <si>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</si>
  <si>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</si>
  <si>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</si>
  <si>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</si>
  <si>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</si>
  <si>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</si>
  <si>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</si>
  <si>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</si>
  <si>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</si>
  <si>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</si>
  <si>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</si>
  <si>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</si>
  <si>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</si>
  <si>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</si>
  <si>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</si>
  <si>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</si>
  <si>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</si>
  <si>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</si>
  <si>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</si>
  <si>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</si>
  <si>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</si>
  <si>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</si>
  <si>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</si>
  <si>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</si>
  <si>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</si>
  <si>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</si>
  <si>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</si>
  <si>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</si>
  <si>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</si>
  <si>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</si>
  <si>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</si>
  <si>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</si>
  <si>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</si>
  <si>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</si>
  <si>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</si>
  <si>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</si>
  <si>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</si>
  <si>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</si>
  <si>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</si>
  <si>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</si>
  <si>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</si>
  <si>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</si>
  <si>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</si>
  <si>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</si>
  <si>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</si>
  <si>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</si>
  <si>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</si>
  <si>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</si>
  <si>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</si>
  <si>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</si>
  <si>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</si>
  <si>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</si>
  <si>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</si>
  <si>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</si>
  <si>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</si>
  <si>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</si>
  <si>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</si>
  <si>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</si>
  <si>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</si>
  <si>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</si>
  <si>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</si>
  <si>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</si>
  <si>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</si>
  <si>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</si>
  <si>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</si>
  <si>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</si>
  <si>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</si>
  <si>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</si>
  <si>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</si>
  <si>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</si>
  <si>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</si>
  <si>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</si>
  <si>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</si>
  <si>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</si>
  <si>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</si>
  <si>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</si>
  <si>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</si>
  <si>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</si>
  <si>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</si>
  <si>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</si>
  <si>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</si>
  <si>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</si>
  <si>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</si>
  <si>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</si>
  <si>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</si>
  <si>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</si>
  <si>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</si>
  <si>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</si>
  <si>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</si>
  <si>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</si>
  <si>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</si>
  <si>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</si>
  <si>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</si>
  <si>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</si>
  <si>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</si>
  <si>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</si>
  <si>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</si>
  <si>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</si>
  <si>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</si>
  <si>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</si>
  <si>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</si>
  <si>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</si>
  <si>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</si>
  <si>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</si>
  <si>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</si>
  <si>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</si>
  <si>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</si>
  <si>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</si>
  <si>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</si>
  <si>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</si>
  <si>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</si>
  <si>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</si>
  <si>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</si>
  <si>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</si>
  <si>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</si>
  <si>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</si>
  <si>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</si>
  <si>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</si>
  <si>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</si>
  <si>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</si>
  <si>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</si>
  <si>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</si>
  <si>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</si>
  <si>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</si>
  <si>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</si>
  <si>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</si>
  <si>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</si>
  <si>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</si>
  <si>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</si>
  <si>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</si>
  <si>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</si>
  <si>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</si>
  <si>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</si>
  <si>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</si>
  <si>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</si>
  <si>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</si>
  <si>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</si>
  <si>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</si>
  <si>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</si>
  <si>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</si>
  <si>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</si>
  <si>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</si>
  <si>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</si>
  <si>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</si>
  <si>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</si>
  <si>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</si>
  <si>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</si>
  <si>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</si>
  <si>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</si>
  <si>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</si>
  <si>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</si>
  <si>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</si>
  <si>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</si>
  <si>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</si>
  <si>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</si>
  <si>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</si>
  <si>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</si>
  <si>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</si>
  <si>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</si>
  <si>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</si>
  <si>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</si>
  <si>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</si>
  <si>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</si>
  <si>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</si>
  <si>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</si>
  <si>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</si>
  <si>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</si>
  <si>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</si>
  <si>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</si>
  <si>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</si>
  <si>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</si>
  <si>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</si>
  <si>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</si>
  <si>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</si>
  <si>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</si>
  <si>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</si>
  <si>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</si>
  <si>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</si>
  <si>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</si>
  <si>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</si>
  <si>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</si>
  <si>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</si>
  <si>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</si>
  <si>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</si>
  <si>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</si>
  <si>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</si>
  <si>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</si>
  <si>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</si>
  <si>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</si>
  <si>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</si>
  <si>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</si>
  <si>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</si>
  <si>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</si>
  <si>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</si>
  <si>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</si>
  <si>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</si>
  <si>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</si>
  <si>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</si>
  <si>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</si>
  <si>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</si>
  <si>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</si>
  <si>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</si>
  <si>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</si>
  <si>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</si>
  <si>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</si>
  <si>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</si>
  <si>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</si>
  <si>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</si>
  <si>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</si>
  <si>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</si>
  <si>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</si>
  <si>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</si>
  <si>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</si>
  <si>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</si>
  <si>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</si>
  <si>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</si>
  <si>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</si>
  <si>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</si>
  <si>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</si>
  <si>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</si>
  <si>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</si>
  <si>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</si>
  <si>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</si>
  <si>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</si>
  <si>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</si>
  <si>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</si>
  <si>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</si>
  <si>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</si>
  <si>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</si>
  <si>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</si>
  <si>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</si>
  <si>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</si>
  <si>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</si>
  <si>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</si>
  <si>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</si>
  <si>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</si>
  <si>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</si>
  <si>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</si>
  <si>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</si>
  <si>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</si>
  <si>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</si>
  <si>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</si>
  <si>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</si>
  <si>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</si>
  <si>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</si>
  <si>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</si>
  <si>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</si>
  <si>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</si>
  <si>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</si>
  <si>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</si>
  <si>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</si>
  <si>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</si>
  <si>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</si>
  <si>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</si>
  <si>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</si>
  <si>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</si>
  <si>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</si>
  <si>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</si>
  <si>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</si>
  <si>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</si>
  <si>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</si>
  <si>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</si>
  <si>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</si>
  <si>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</si>
  <si>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</si>
  <si>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</si>
  <si>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</si>
  <si>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</si>
  <si>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</si>
  <si>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</si>
  <si>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</si>
  <si>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</si>
  <si>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</si>
  <si>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</si>
  <si>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</si>
  <si>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</si>
  <si>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</si>
  <si>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</si>
  <si>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</si>
  <si>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</si>
  <si>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</si>
  <si>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</si>
  <si>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</si>
  <si>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</si>
  <si>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</si>
  <si>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</si>
  <si>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</si>
  <si>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</si>
  <si>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</si>
  <si>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</si>
  <si>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</si>
  <si>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</si>
  <si>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</si>
  <si>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</si>
  <si>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</si>
  <si>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</si>
  <si>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</si>
  <si>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</si>
  <si>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</si>
  <si>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</si>
  <si>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</si>
  <si>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</si>
  <si>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</si>
  <si>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</si>
  <si>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</si>
  <si>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</si>
  <si>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</si>
  <si>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</si>
  <si>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</si>
  <si>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</si>
  <si>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</si>
  <si>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</si>
  <si>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</si>
  <si>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</si>
  <si>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</si>
  <si>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</si>
  <si>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</si>
  <si>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</si>
  <si>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</si>
  <si>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</si>
  <si>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</si>
  <si>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</si>
  <si>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</si>
  <si>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</si>
  <si>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</si>
  <si>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</si>
  <si>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</si>
  <si>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</si>
  <si>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</si>
  <si>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</si>
  <si>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</si>
  <si>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</si>
  <si>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</si>
  <si>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</si>
  <si>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</si>
  <si>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</si>
  <si>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</si>
  <si>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</si>
  <si>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</si>
  <si>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</si>
  <si>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</si>
  <si>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</si>
  <si>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</si>
  <si>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</si>
  <si>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</si>
  <si>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</si>
  <si>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</si>
  <si>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</si>
  <si>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</si>
  <si>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</si>
  <si>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</si>
  <si>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</si>
  <si>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</si>
  <si>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</si>
  <si>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</si>
  <si>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</si>
  <si>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</si>
  <si>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</si>
  <si>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</si>
  <si>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</si>
  <si>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</si>
  <si>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</si>
  <si>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</si>
  <si>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</si>
  <si>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</si>
  <si>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</si>
  <si>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</si>
  <si>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</si>
  <si>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</si>
  <si>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</si>
  <si>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</si>
  <si>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</si>
  <si>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</si>
  <si>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</si>
  <si>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</si>
  <si>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</si>
  <si>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</si>
  <si>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</si>
  <si>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</si>
  <si>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</si>
  <si>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</si>
  <si>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</si>
  <si>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</si>
  <si>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</si>
  <si>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</si>
  <si>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</si>
  <si>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</si>
  <si>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</si>
  <si>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</si>
  <si>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</si>
  <si>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</si>
  <si>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</si>
  <si>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</si>
  <si>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</si>
  <si>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</si>
  <si>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</si>
  <si>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</si>
  <si>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</si>
  <si>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</si>
  <si>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</si>
  <si>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</si>
  <si>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</si>
  <si>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</si>
  <si>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</si>
  <si>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</si>
  <si>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</si>
  <si>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</si>
  <si>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</si>
  <si>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</si>
  <si>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</si>
  <si>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</si>
  <si>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</si>
  <si>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</si>
  <si>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</si>
  <si>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</si>
  <si>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</si>
  <si>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</si>
  <si>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</si>
  <si>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</si>
  <si>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</si>
  <si>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</si>
  <si>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</si>
  <si>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</si>
  <si>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</si>
  <si>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</si>
  <si>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</si>
  <si>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</si>
  <si>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</si>
  <si>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</si>
  <si>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</si>
  <si>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</si>
  <si>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</si>
  <si>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</si>
  <si>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</si>
  <si>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</si>
  <si>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</si>
  <si>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</si>
  <si>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</si>
  <si>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</si>
  <si>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</si>
  <si>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</si>
  <si>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</si>
  <si>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</si>
  <si>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</si>
  <si>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</si>
  <si>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</si>
  <si>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</si>
  <si>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</si>
  <si>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</si>
  <si>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</si>
  <si>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</si>
  <si>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</si>
  <si>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</si>
  <si>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</si>
  <si>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</si>
  <si>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</si>
  <si>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</si>
  <si>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</si>
  <si>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</si>
  <si>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</si>
  <si>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</si>
  <si>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</si>
  <si>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</si>
  <si>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</si>
  <si>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</si>
  <si>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</si>
  <si>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</si>
  <si>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</si>
  <si>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</si>
  <si>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</si>
  <si>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</si>
  <si>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</si>
  <si>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</si>
  <si>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</si>
  <si>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</si>
  <si>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</si>
  <si>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</si>
  <si>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</si>
  <si>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</si>
  <si>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</si>
  <si>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</si>
  <si>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</si>
  <si>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</si>
  <si>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</si>
  <si>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</si>
  <si>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</si>
  <si>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</si>
  <si>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</si>
  <si>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</si>
  <si>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</si>
  <si>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</si>
  <si>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</si>
  <si>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</si>
  <si>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</si>
  <si>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</si>
  <si>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</si>
  <si>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</si>
  <si>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</si>
  <si>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</si>
  <si>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</si>
  <si>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</si>
  <si>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</si>
  <si>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</si>
  <si>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</si>
  <si>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</si>
  <si>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</si>
  <si>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</si>
  <si>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</si>
  <si>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</si>
  <si>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</si>
  <si>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</si>
  <si>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</si>
  <si>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</si>
  <si>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</si>
  <si>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</si>
  <si>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</si>
  <si>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</si>
  <si>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</si>
  <si>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</si>
  <si>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</si>
  <si>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</si>
  <si>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</si>
  <si>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</si>
  <si>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</si>
  <si>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</si>
  <si>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</si>
  <si>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</si>
  <si>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</si>
  <si>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</si>
  <si>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</si>
  <si>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</si>
  <si>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</si>
  <si>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</si>
  <si>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</si>
  <si>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</si>
  <si>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</si>
  <si>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</si>
  <si>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</si>
  <si>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</si>
  <si>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</si>
  <si>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</si>
  <si>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</si>
  <si>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</si>
  <si>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</si>
  <si>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</si>
  <si>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</si>
  <si>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</si>
  <si>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</si>
  <si>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</si>
  <si>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</si>
  <si>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</si>
  <si>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</si>
  <si>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</si>
  <si>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</si>
  <si>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</si>
  <si>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</si>
  <si>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</si>
  <si>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</si>
  <si>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</si>
  <si>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</si>
  <si>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</si>
  <si>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</si>
  <si>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</si>
  <si>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</si>
  <si>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</si>
  <si>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</si>
  <si>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</si>
  <si>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</si>
  <si>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</si>
  <si>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</si>
  <si>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</si>
  <si>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</si>
  <si>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</si>
  <si>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</si>
  <si>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</si>
  <si>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</si>
  <si>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</si>
  <si>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</si>
  <si>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</si>
  <si>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</si>
  <si>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</si>
  <si>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</si>
  <si>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</si>
  <si>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</si>
  <si>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</si>
  <si>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</si>
  <si>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</si>
  <si>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</si>
  <si>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</si>
  <si>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</si>
  <si>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</si>
  <si>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</si>
  <si>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</si>
  <si>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</si>
  <si>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</si>
  <si>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</si>
  <si>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</si>
  <si>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</si>
  <si>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</si>
  <si>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</si>
  <si>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</si>
  <si>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</si>
  <si>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</si>
  <si>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</si>
  <si>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</si>
  <si>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</si>
  <si>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</si>
  <si>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</si>
  <si>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</si>
  <si>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</si>
  <si>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</si>
  <si>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</si>
  <si>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</si>
  <si>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</si>
  <si>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</si>
  <si>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</si>
  <si>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</si>
  <si>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</si>
  <si>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</si>
  <si>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</si>
  <si>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</si>
  <si>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</si>
  <si>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</si>
  <si>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</si>
  <si>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</si>
  <si>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</si>
  <si>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</si>
  <si>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</si>
  <si>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</si>
  <si>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</si>
  <si>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</si>
  <si>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</si>
  <si>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</si>
  <si>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</si>
  <si>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</si>
  <si>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</si>
  <si>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</si>
  <si>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</si>
  <si>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</si>
  <si>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</si>
  <si>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</si>
  <si>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</si>
  <si>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</si>
  <si>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</si>
  <si>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</si>
  <si>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</si>
  <si>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</si>
  <si>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</si>
  <si>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</si>
  <si>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</si>
  <si>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</si>
  <si>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</si>
  <si>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</si>
  <si>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</si>
  <si>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</si>
  <si>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</si>
  <si>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</si>
  <si>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</si>
  <si>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</si>
  <si>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</si>
  <si>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</si>
  <si>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</si>
  <si>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</si>
  <si>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</si>
  <si>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</si>
  <si>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</si>
  <si>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</si>
  <si>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</si>
  <si>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</si>
  <si>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</si>
  <si>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</si>
  <si>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</si>
  <si>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</si>
  <si>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</si>
  <si>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</si>
  <si>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</si>
  <si>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</si>
  <si>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</si>
  <si>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</si>
  <si>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</si>
  <si>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</si>
  <si>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</si>
  <si>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</si>
  <si>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</si>
  <si>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</si>
  <si>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</si>
  <si>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</si>
  <si>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</si>
  <si>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</si>
  <si>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</si>
  <si>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</si>
  <si>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</si>
  <si>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</si>
  <si>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</si>
  <si>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</si>
  <si>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</si>
  <si>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</si>
  <si>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</si>
  <si>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</si>
  <si>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</si>
  <si>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</si>
  <si>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</si>
  <si>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</si>
  <si>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</si>
  <si>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</si>
  <si>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</si>
  <si>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</si>
  <si>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</si>
  <si>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</si>
  <si>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</si>
  <si>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</si>
  <si>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</si>
  <si>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</si>
  <si>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</si>
  <si>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</si>
  <si>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</si>
  <si>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</si>
  <si>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</si>
  <si>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</si>
  <si>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</si>
  <si>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</si>
  <si>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</si>
  <si>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</si>
  <si>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</si>
  <si>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</si>
  <si>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</si>
  <si>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</si>
  <si>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</si>
  <si>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</si>
  <si>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</si>
  <si>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</si>
  <si>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</si>
  <si>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</si>
  <si>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</si>
  <si>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</si>
  <si>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</si>
  <si>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</si>
  <si>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</si>
  <si>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</si>
  <si>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</si>
  <si>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</si>
  <si>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</si>
  <si>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</si>
  <si>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</si>
  <si>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</si>
  <si>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</si>
  <si>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</si>
  <si>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</si>
  <si>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</si>
  <si>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</si>
  <si>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</si>
  <si>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</si>
  <si>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</si>
  <si>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</si>
  <si>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</si>
  <si>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</si>
  <si>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</si>
  <si>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</si>
  <si>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</si>
  <si>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</si>
  <si>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</si>
  <si>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</si>
  <si>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</si>
  <si>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</si>
  <si>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</si>
  <si>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</si>
  <si>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</si>
  <si>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</si>
  <si>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</si>
  <si>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</si>
  <si>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</si>
  <si>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</si>
  <si>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</si>
  <si>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</si>
  <si>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</si>
  <si>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</si>
  <si>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</si>
  <si>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</si>
  <si>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</si>
  <si>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</si>
  <si>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</si>
  <si>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</si>
  <si>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</si>
  <si>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</si>
  <si>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</si>
  <si>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</si>
  <si>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</si>
  <si>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</si>
  <si>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</si>
  <si>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</si>
  <si>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</si>
  <si>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</si>
  <si>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</si>
  <si>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</si>
  <si>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</si>
  <si>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</si>
  <si>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</si>
  <si>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</si>
  <si>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</si>
  <si>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</si>
  <si>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</si>
  <si>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</si>
  <si>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</si>
  <si>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</si>
  <si>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</si>
  <si>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</si>
  <si>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</si>
  <si>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</si>
  <si>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</si>
  <si>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</si>
  <si>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</si>
  <si>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</si>
  <si>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</si>
  <si>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</si>
  <si>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</si>
  <si>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</si>
  <si>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</si>
  <si>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</si>
  <si>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</si>
  <si>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</si>
  <si>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</si>
  <si>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</si>
  <si>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</si>
  <si>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</si>
  <si>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</si>
  <si>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</si>
  <si>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</si>
  <si>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</si>
  <si>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</si>
  <si>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</si>
  <si>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</si>
  <si>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</si>
  <si>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</si>
  <si>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</si>
  <si>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</si>
  <si>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</si>
  <si>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</si>
  <si>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</si>
  <si>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</si>
  <si>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</si>
  <si>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</si>
  <si>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</si>
  <si>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</si>
  <si>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</si>
  <si>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</si>
  <si>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</si>
  <si>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</si>
  <si>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</si>
  <si>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</si>
  <si>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</si>
  <si>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</si>
  <si>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</si>
  <si>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</si>
  <si>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</si>
  <si>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</si>
  <si>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</si>
  <si>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</si>
  <si>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</si>
  <si>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</si>
  <si>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</si>
  <si>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</si>
  <si>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</si>
  <si>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</si>
  <si>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</si>
  <si>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</si>
  <si>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</si>
  <si>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</si>
  <si>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</si>
  <si>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</si>
  <si>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</si>
  <si>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</si>
  <si>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</si>
  <si>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</si>
  <si>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</si>
  <si>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</si>
  <si>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</si>
  <si>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</si>
  <si>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</si>
  <si>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</si>
  <si>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</si>
  <si>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</si>
  <si>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</si>
  <si>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</si>
  <si>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</si>
  <si>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</si>
  <si>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</si>
  <si>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</si>
  <si>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</si>
  <si>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</si>
  <si>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</si>
  <si>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</si>
  <si>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</si>
  <si>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</si>
  <si>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</si>
  <si>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</si>
  <si>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</si>
  <si>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</si>
  <si>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</si>
  <si>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</si>
  <si>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</si>
  <si>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</si>
  <si>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</si>
  <si>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</si>
  <si>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</si>
  <si>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</si>
  <si>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</si>
  <si>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</si>
  <si>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</si>
  <si>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</si>
  <si>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</si>
  <si>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</si>
  <si>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</si>
  <si>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</si>
  <si>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</si>
  <si>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</si>
  <si>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</si>
  <si>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</si>
  <si>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</si>
  <si>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</si>
  <si>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</si>
  <si>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</si>
  <si>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</si>
  <si>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</si>
  <si>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</si>
  <si>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</si>
  <si>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</si>
  <si>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</si>
  <si>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</si>
  <si>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</si>
  <si>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</si>
  <si>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</si>
  <si>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</si>
  <si>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</si>
  <si>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</si>
  <si>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</si>
  <si>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</si>
  <si>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</si>
  <si>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</si>
  <si>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</si>
  <si>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</si>
  <si>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</si>
  <si>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</si>
  <si>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</si>
  <si>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</si>
  <si>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</si>
  <si>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</si>
  <si>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</si>
  <si>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</si>
  <si>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</si>
  <si>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</si>
  <si>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</si>
  <si>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</si>
  <si>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</si>
  <si>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</si>
  <si>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</si>
  <si>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</si>
  <si>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</si>
  <si>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</si>
  <si>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</si>
  <si>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</si>
  <si>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</si>
  <si>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</si>
  <si>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</si>
  <si>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</si>
  <si>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</si>
  <si>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</si>
  <si>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</si>
  <si>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</si>
  <si>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</si>
  <si>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</si>
  <si>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</si>
  <si>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</si>
  <si>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</si>
  <si>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</si>
  <si>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</si>
  <si>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</si>
  <si>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</si>
  <si>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</si>
  <si>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</si>
  <si>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</si>
  <si>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</si>
  <si>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</si>
  <si>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</si>
  <si>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</si>
  <si>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</si>
  <si>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</si>
  <si>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</si>
  <si>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</si>
  <si>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</si>
  <si>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</si>
  <si>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</si>
  <si>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</si>
  <si>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</si>
  <si>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</si>
  <si>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</si>
  <si>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</si>
  <si>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</si>
  <si>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</si>
  <si>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</si>
  <si>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</si>
  <si>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</si>
  <si>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</si>
  <si>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</si>
  <si>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</si>
  <si>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</si>
  <si>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</si>
  <si>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</si>
  <si>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</si>
  <si>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</si>
  <si>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</si>
  <si>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</si>
  <si>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</si>
  <si>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</si>
  <si>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</si>
  <si>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</si>
  <si>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</si>
  <si>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</si>
  <si>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</si>
  <si>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</si>
  <si>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</si>
  <si>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</si>
  <si>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</si>
  <si>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</si>
  <si>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</si>
  <si>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</si>
  <si>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</si>
  <si>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</si>
  <si>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</si>
  <si>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</si>
  <si>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</si>
  <si>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</si>
  <si>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</si>
  <si>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</si>
  <si>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</si>
  <si>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</si>
  <si>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</si>
  <si>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</si>
  <si>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</si>
  <si>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</si>
  <si>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</si>
  <si>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</si>
  <si>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</si>
  <si>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</si>
  <si>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</si>
  <si>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</si>
  <si>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</si>
  <si>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</si>
  <si>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</si>
  <si>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</si>
  <si>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</si>
  <si>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</si>
  <si>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</si>
  <si>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</si>
  <si>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</si>
  <si>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</si>
  <si>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</si>
  <si>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</si>
  <si>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</si>
  <si>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</si>
  <si>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</si>
  <si>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</si>
  <si>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</si>
  <si>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</si>
  <si>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</si>
  <si>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</si>
  <si>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</si>
  <si>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</si>
  <si>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</si>
  <si>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</si>
  <si>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</si>
  <si>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</si>
  <si>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</si>
  <si>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</si>
  <si>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</si>
  <si>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</si>
  <si>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</si>
  <si>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</si>
  <si>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</si>
  <si>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</si>
  <si>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</si>
  <si>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</si>
  <si>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</si>
  <si>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</si>
  <si>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</si>
  <si>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</si>
  <si>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</si>
  <si>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</si>
  <si>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</si>
  <si>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</si>
  <si>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</si>
  <si>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</si>
  <si>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</si>
  <si>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</si>
  <si>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</si>
  <si>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</si>
  <si>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</si>
  <si>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</si>
  <si>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</si>
  <si>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</si>
  <si>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</si>
  <si>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</si>
  <si>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</si>
  <si>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</si>
  <si>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</si>
  <si>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</si>
  <si>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</si>
  <si>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</si>
  <si>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</si>
  <si>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</si>
  <si>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</si>
  <si>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</si>
  <si>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</si>
  <si>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</si>
  <si>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</si>
  <si>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</si>
  <si>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</si>
  <si>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</si>
  <si>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</si>
  <si>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</si>
  <si>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</si>
  <si>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</si>
  <si>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</si>
  <si>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</si>
  <si>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</si>
  <si>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</si>
  <si>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</si>
  <si>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</si>
  <si>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</si>
  <si>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</si>
  <si>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</si>
  <si>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</si>
  <si>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</si>
  <si>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</si>
  <si>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</si>
  <si>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</si>
  <si>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</si>
  <si>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</si>
  <si>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</si>
  <si>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</si>
  <si>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</si>
  <si>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</si>
  <si>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</si>
  <si>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</si>
  <si>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</si>
  <si>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</si>
  <si>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</si>
  <si>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</si>
  <si>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</si>
  <si>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</si>
  <si>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</si>
  <si>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</si>
  <si>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</si>
  <si>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</si>
  <si>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</si>
  <si>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</si>
  <si>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</si>
  <si>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</si>
  <si>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</si>
  <si>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</si>
  <si>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</si>
  <si>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</si>
  <si>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</si>
  <si>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</si>
  <si>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</si>
  <si>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</si>
  <si>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</si>
  <si>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</si>
  <si>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</si>
  <si>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</si>
  <si>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</si>
  <si>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</si>
  <si>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</si>
  <si>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</si>
  <si>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</si>
  <si>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</si>
  <si>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</si>
  <si>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</si>
  <si>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</si>
  <si>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</si>
  <si>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</si>
  <si>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</si>
  <si>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</si>
  <si>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</si>
  <si>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</si>
  <si>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</si>
  <si>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</si>
  <si>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</si>
  <si>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</si>
  <si>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</si>
  <si>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</si>
  <si>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</si>
  <si>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</si>
  <si>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</si>
  <si>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</si>
  <si>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</si>
  <si>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</si>
  <si>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</si>
  <si>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</si>
  <si>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</si>
  <si>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</si>
  <si>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</si>
  <si>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</si>
  <si>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</si>
  <si>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</si>
  <si>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</si>
  <si>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</si>
  <si>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</si>
  <si>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</si>
  <si>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</si>
  <si>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</si>
  <si>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</si>
  <si>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</si>
  <si>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</si>
  <si>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</si>
  <si>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</si>
  <si>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</si>
  <si>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</si>
  <si>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</si>
  <si>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</si>
  <si>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</si>
  <si>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</si>
  <si>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</si>
  <si>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</si>
  <si>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</si>
  <si>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</si>
  <si>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</si>
  <si>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</si>
  <si>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</si>
  <si>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</si>
  <si>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</si>
  <si>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</si>
  <si>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</si>
  <si>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</si>
  <si>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</si>
  <si>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</si>
  <si>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</si>
  <si>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</si>
  <si>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</si>
  <si>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</si>
  <si>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</si>
  <si>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</si>
  <si>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</si>
  <si>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</si>
  <si>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</si>
  <si>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</si>
  <si>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</si>
  <si>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</si>
  <si>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</si>
  <si>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</si>
  <si>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</si>
  <si>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</si>
  <si>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</si>
  <si>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</si>
  <si>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</si>
  <si>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</si>
  <si>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</si>
  <si>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</si>
  <si>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</si>
  <si>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</si>
  <si>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</si>
  <si>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</si>
  <si>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</si>
  <si>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</si>
  <si>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</si>
  <si>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</si>
  <si>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</si>
  <si>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</si>
  <si>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</si>
  <si>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</si>
  <si>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</si>
  <si>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</si>
  <si>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</si>
  <si>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</si>
  <si>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</si>
  <si>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</si>
  <si>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</si>
  <si>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</si>
  <si>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</si>
  <si>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</si>
  <si>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</si>
  <si>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</si>
  <si>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</si>
  <si>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</si>
  <si>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</si>
  <si>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</si>
  <si>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</si>
  <si>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</si>
  <si>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</si>
  <si>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</si>
  <si>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</si>
  <si>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</si>
  <si>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</si>
  <si>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</si>
  <si>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</si>
  <si>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</si>
  <si>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</si>
  <si>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</si>
  <si>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</si>
  <si>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</si>
  <si>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</si>
  <si>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</si>
  <si>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</si>
  <si>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</si>
  <si>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</si>
  <si>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</si>
  <si>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</si>
  <si>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</si>
  <si>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</si>
  <si>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</si>
  <si>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</si>
  <si>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</si>
  <si>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</si>
  <si>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</si>
  <si>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</si>
  <si>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</si>
  <si>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</si>
  <si>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</si>
  <si>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</si>
  <si>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</si>
  <si>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</si>
  <si>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</si>
  <si>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</si>
  <si>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</si>
  <si>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</si>
  <si>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</si>
  <si>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</si>
  <si>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</si>
  <si>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</si>
  <si>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</si>
  <si>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</si>
  <si>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</si>
  <si>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</si>
  <si>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</si>
  <si>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</si>
  <si>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</si>
  <si>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</si>
  <si>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</si>
  <si>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</si>
  <si>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</si>
  <si>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</si>
  <si>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</si>
  <si>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</si>
  <si>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</si>
  <si>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</si>
  <si>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</si>
  <si>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</si>
  <si>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</si>
  <si>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</si>
  <si>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</si>
  <si>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</si>
  <si>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</si>
  <si>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</si>
  <si>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</si>
  <si>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</si>
  <si>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</si>
  <si>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</si>
  <si>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</si>
  <si>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</si>
  <si>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</si>
  <si>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</si>
  <si>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</si>
  <si>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</si>
  <si>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</si>
  <si>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</si>
  <si>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</si>
  <si>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</si>
  <si>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</si>
  <si>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</si>
  <si>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</si>
  <si>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</si>
  <si>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</si>
  <si>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</si>
  <si>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</si>
  <si>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</si>
  <si>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</si>
  <si>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</si>
  <si>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</si>
  <si>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</si>
  <si>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</si>
  <si>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</si>
  <si>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</si>
  <si>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</si>
  <si>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</si>
  <si>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</si>
  <si>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</si>
  <si>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</si>
  <si>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</si>
  <si>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</si>
  <si>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</si>
  <si>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</si>
  <si>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</si>
  <si>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</si>
  <si>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</si>
  <si>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</si>
  <si>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</si>
  <si>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</si>
  <si>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</si>
  <si>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</si>
  <si>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</si>
  <si>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</si>
  <si>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</si>
  <si>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</si>
  <si>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</si>
  <si>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</si>
  <si>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</si>
  <si>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</si>
  <si>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</si>
  <si>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</si>
  <si>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</si>
  <si>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</si>
  <si>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</si>
  <si>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</si>
  <si>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</si>
  <si>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</si>
  <si>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</si>
  <si>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</si>
  <si>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</si>
  <si>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</si>
  <si>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</si>
  <si>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</si>
  <si>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</si>
  <si>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</si>
  <si>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</si>
  <si>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</si>
  <si>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</si>
  <si>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</si>
  <si>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</si>
  <si>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</si>
  <si>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</si>
  <si>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</si>
  <si>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</si>
  <si>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</si>
  <si>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</si>
  <si>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</si>
  <si>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</si>
  <si>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</si>
  <si>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</si>
  <si>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</si>
  <si>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</si>
  <si>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</si>
  <si>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</si>
  <si>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</si>
  <si>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</si>
  <si>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</si>
  <si>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</si>
  <si>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</si>
  <si>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</si>
  <si>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</si>
  <si>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</si>
  <si>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</si>
  <si>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</si>
  <si>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</si>
  <si>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</si>
  <si>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</si>
  <si>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</si>
  <si>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</si>
  <si>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</si>
  <si>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</si>
  <si>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</si>
  <si>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</si>
  <si>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</si>
  <si>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</si>
  <si>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</si>
  <si>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</si>
  <si>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</si>
  <si>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</si>
  <si>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</si>
  <si>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</si>
  <si>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</si>
  <si>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</si>
  <si>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</si>
  <si>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</si>
  <si>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</si>
  <si>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</si>
  <si>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</si>
  <si>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</si>
  <si>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</si>
  <si>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</si>
  <si>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</si>
  <si>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</si>
  <si>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</si>
  <si>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</si>
  <si>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</si>
  <si>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</si>
  <si>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</si>
  <si>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</si>
  <si>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</si>
  <si>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</si>
  <si>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</si>
  <si>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</si>
  <si>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</si>
  <si>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</si>
  <si>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</si>
  <si>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</si>
  <si>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</si>
  <si>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</si>
  <si>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</si>
  <si>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</si>
  <si>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</si>
  <si>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</si>
  <si>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</si>
  <si>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</si>
  <si>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</si>
  <si>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</si>
  <si>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</si>
  <si>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</si>
  <si>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</si>
  <si>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</si>
  <si>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</si>
  <si>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</si>
  <si>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</si>
  <si>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</si>
  <si>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</si>
  <si>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</si>
  <si>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</si>
  <si>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</si>
  <si>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</si>
  <si>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</si>
  <si>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</si>
  <si>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</si>
  <si>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</si>
  <si>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</si>
  <si>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</si>
  <si>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</si>
  <si>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</si>
  <si>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</si>
  <si>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</si>
  <si>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</si>
  <si>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</si>
  <si>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</si>
  <si>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</si>
  <si>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</si>
  <si>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</si>
  <si>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</si>
  <si>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</si>
  <si>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</si>
  <si>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</si>
  <si>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</si>
  <si>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</si>
  <si>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</si>
  <si>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</si>
  <si>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</si>
  <si>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</si>
  <si>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</si>
  <si>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</si>
  <si>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</si>
  <si>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</si>
  <si>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</si>
  <si>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</si>
  <si>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</si>
  <si>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</si>
  <si>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</si>
  <si>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</si>
  <si>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</si>
  <si>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</si>
  <si>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</si>
  <si>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</si>
  <si>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</si>
  <si>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</si>
  <si>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</si>
  <si>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</si>
  <si>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</si>
  <si>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</si>
  <si>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</si>
  <si>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</si>
  <si>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</si>
  <si>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</si>
  <si>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</si>
  <si>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</si>
  <si>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</si>
  <si>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</si>
  <si>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</si>
  <si>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</si>
  <si>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</si>
  <si>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</si>
  <si>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</si>
  <si>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</si>
  <si>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</si>
  <si>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</si>
  <si>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</si>
  <si>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</si>
  <si>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</si>
  <si>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</si>
  <si>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</si>
  <si>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</si>
  <si>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</si>
  <si>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</si>
  <si>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</si>
  <si>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</si>
  <si>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</si>
  <si>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</si>
  <si>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</si>
  <si>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</si>
  <si>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</si>
  <si>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</si>
  <si>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</si>
  <si>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</si>
  <si>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</si>
  <si>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</si>
  <si>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</si>
  <si>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</si>
  <si>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</si>
  <si>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</si>
  <si>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</si>
  <si>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</si>
  <si>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</si>
  <si>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</si>
  <si>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</si>
  <si>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</si>
  <si>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</si>
  <si>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</si>
  <si>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</si>
  <si>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</si>
  <si>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</si>
  <si>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</si>
  <si>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</si>
  <si>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</si>
  <si>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</si>
  <si>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</si>
  <si>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</si>
  <si>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</si>
  <si>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</si>
  <si>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</si>
  <si>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</si>
  <si>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</si>
  <si>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</si>
  <si>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</si>
  <si>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</si>
  <si>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</si>
  <si>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</si>
  <si>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</si>
  <si>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</si>
  <si>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</si>
  <si>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</si>
  <si>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</si>
  <si>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</si>
  <si>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</si>
  <si>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</si>
  <si>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</si>
  <si>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</si>
  <si>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</si>
  <si>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</si>
  <si>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</si>
  <si>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</si>
  <si>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</si>
  <si>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</si>
  <si>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</si>
  <si>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</si>
  <si>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</si>
  <si>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</si>
  <si>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</si>
  <si>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</si>
  <si>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</si>
  <si>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</si>
  <si>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</si>
  <si>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</si>
  <si>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</si>
  <si>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</si>
  <si>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</si>
  <si>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</si>
  <si>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</si>
  <si>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</si>
  <si>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</si>
  <si>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</si>
  <si>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</si>
  <si>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</si>
  <si>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</si>
  <si>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</si>
  <si>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</si>
  <si>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</si>
  <si>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</si>
  <si>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</si>
  <si>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</si>
  <si>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</si>
  <si>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</si>
  <si>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</si>
  <si>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</si>
  <si>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</si>
  <si>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</si>
  <si>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</si>
  <si>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</si>
  <si>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</si>
  <si>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</si>
  <si>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</si>
  <si>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</si>
  <si>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</si>
  <si>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</si>
  <si>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</si>
  <si>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</si>
  <si>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</si>
  <si>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</si>
  <si>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</si>
  <si>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</si>
  <si>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</si>
  <si>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</si>
  <si>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</si>
  <si>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</si>
  <si>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</si>
  <si>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</si>
  <si>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</si>
  <si>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</si>
  <si>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</si>
  <si>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</si>
  <si>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</si>
  <si>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</si>
  <si>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</si>
  <si>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</si>
  <si>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</si>
  <si>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</si>
  <si>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</si>
  <si>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</si>
  <si>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</si>
  <si>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</si>
  <si>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</si>
  <si>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</si>
  <si>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</si>
  <si>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</si>
  <si>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</si>
  <si>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</si>
  <si>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</si>
  <si>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</si>
  <si>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</si>
  <si>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</si>
  <si>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</si>
  <si>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</si>
  <si>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</si>
  <si>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</si>
  <si>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</si>
  <si>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</si>
  <si>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</si>
  <si>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</si>
  <si>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</si>
  <si>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</si>
  <si>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</si>
  <si>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</si>
  <si>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</si>
  <si>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</si>
  <si>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</si>
  <si>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</si>
  <si>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</si>
  <si>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</si>
  <si>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</si>
  <si>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</si>
  <si>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</si>
  <si>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</si>
  <si>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</si>
  <si>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</si>
  <si>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</si>
  <si>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</si>
  <si>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</si>
  <si>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</si>
  <si>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</si>
  <si>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</si>
  <si>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</si>
  <si>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</si>
  <si>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</si>
  <si>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</si>
  <si>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</si>
  <si>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</si>
  <si>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</si>
  <si>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</si>
  <si>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</si>
  <si>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</si>
  <si>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</si>
  <si>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</si>
  <si>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</si>
  <si>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</si>
  <si>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</si>
  <si>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</si>
  <si>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</si>
  <si>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</si>
  <si>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</si>
  <si>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</si>
  <si>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</si>
  <si>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</si>
  <si>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</si>
  <si>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</si>
  <si>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</si>
  <si>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</si>
  <si>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</si>
  <si>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</si>
  <si>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</si>
  <si>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</si>
  <si>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</si>
  <si>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</si>
  <si>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</si>
  <si>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</si>
  <si>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</si>
  <si>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</si>
  <si>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</si>
  <si>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</si>
  <si>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</si>
  <si>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</si>
  <si>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</si>
  <si>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</si>
  <si>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</si>
  <si>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</si>
  <si>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</si>
  <si>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</si>
  <si>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</si>
  <si>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</si>
  <si>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</si>
  <si>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</si>
  <si>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</si>
  <si>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</si>
  <si>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</si>
  <si>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</si>
  <si>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</si>
  <si>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</si>
  <si>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</si>
  <si>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</si>
  <si>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</si>
  <si>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</si>
  <si>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</si>
  <si>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</si>
  <si>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</si>
  <si>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</si>
  <si>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</si>
  <si>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</si>
  <si>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</si>
  <si>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</si>
  <si>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</si>
  <si>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</si>
  <si>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</si>
  <si>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</si>
  <si>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</si>
  <si>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</si>
  <si>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</si>
  <si>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</si>
  <si>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</si>
  <si>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</si>
  <si>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</si>
  <si>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</si>
  <si>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</si>
  <si>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</si>
  <si>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</si>
  <si>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</si>
  <si>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</si>
  <si>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</si>
  <si>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</si>
  <si>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</si>
  <si>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</si>
  <si>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</si>
  <si>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</si>
  <si>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</si>
  <si>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</si>
  <si>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</si>
  <si>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</si>
  <si>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</si>
  <si>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</si>
  <si>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</si>
  <si>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</si>
  <si>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</si>
  <si>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</si>
  <si>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</si>
  <si>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</si>
  <si>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</si>
  <si>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</si>
  <si>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</si>
  <si>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</si>
  <si>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</si>
  <si>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</si>
  <si>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</si>
  <si>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</si>
  <si>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</si>
  <si>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</si>
  <si>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</si>
  <si>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</si>
  <si>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</si>
  <si>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</si>
  <si>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</si>
  <si>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</si>
  <si>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</si>
  <si>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</si>
  <si>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</si>
  <si>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</si>
  <si>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</si>
  <si>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</si>
  <si>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</si>
  <si>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</si>
  <si>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</si>
  <si>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</si>
  <si>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</si>
  <si>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</si>
  <si>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</si>
  <si>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</si>
  <si>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</si>
  <si>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</si>
  <si>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</si>
  <si>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</si>
  <si>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</si>
  <si>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</si>
  <si>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</si>
  <si>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</si>
  <si>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</si>
  <si>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</si>
  <si>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</si>
  <si>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</si>
  <si>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</si>
  <si>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</si>
  <si>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</si>
  <si>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</si>
  <si>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</si>
  <si>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</si>
  <si>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</si>
  <si>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</si>
  <si>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</si>
  <si>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</si>
  <si>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</si>
  <si>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</si>
  <si>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</si>
  <si>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</si>
  <si>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</si>
  <si>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</si>
  <si>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</si>
  <si>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</si>
  <si>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</si>
  <si>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</si>
  <si>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</si>
  <si>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</si>
  <si>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</si>
  <si>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</si>
  <si>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</si>
  <si>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</si>
  <si>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</si>
  <si>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</si>
  <si>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</si>
  <si>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</si>
  <si>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</si>
  <si>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</si>
  <si>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</si>
  <si>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</si>
  <si>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</si>
  <si>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</si>
  <si>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</si>
  <si>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</si>
  <si>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</si>
  <si>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</si>
  <si>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</si>
  <si>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</si>
  <si>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</si>
  <si>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</si>
  <si>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</si>
  <si>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</si>
  <si>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</si>
  <si>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</si>
  <si>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</si>
  <si>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</si>
  <si>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</si>
  <si>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</si>
  <si>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</si>
  <si>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</si>
  <si>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</si>
  <si>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</si>
  <si>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</si>
  <si>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</si>
  <si>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</si>
  <si>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</si>
  <si>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</si>
  <si>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</si>
  <si>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</si>
  <si>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</si>
  <si>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</si>
  <si>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</si>
  <si>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</si>
  <si>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</si>
  <si>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</si>
  <si>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</si>
  <si>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</si>
  <si>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</si>
  <si>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</si>
  <si>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</si>
  <si>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</si>
  <si>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</si>
  <si>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</si>
  <si>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</si>
  <si>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</si>
  <si>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</si>
  <si>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</si>
  <si>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</si>
  <si>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</si>
  <si>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</si>
  <si>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</si>
  <si>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</si>
  <si>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</si>
  <si>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</si>
  <si>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</si>
  <si>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</si>
  <si>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</si>
  <si>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</si>
  <si>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</si>
  <si>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</si>
  <si>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</si>
  <si>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</si>
  <si>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</si>
  <si>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</si>
  <si>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</si>
  <si>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</si>
  <si>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</si>
  <si>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</si>
  <si>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</si>
  <si>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</si>
  <si>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</si>
  <si>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</si>
  <si>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</si>
  <si>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</si>
  <si>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</si>
  <si>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</si>
  <si>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</si>
  <si>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</si>
  <si>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</si>
  <si>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</si>
  <si>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</si>
  <si>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</si>
  <si>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</si>
  <si>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</si>
  <si>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</si>
  <si>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</si>
  <si>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</si>
  <si>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</si>
  <si>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</si>
  <si>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</si>
  <si>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</si>
  <si>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</si>
  <si>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</si>
  <si>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</si>
  <si>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</si>
  <si>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</si>
  <si>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</si>
  <si>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</si>
  <si>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</si>
  <si>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</si>
  <si>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</si>
  <si>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</si>
  <si>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</si>
  <si>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</si>
  <si>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</si>
  <si>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</si>
  <si>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</si>
  <si>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</si>
  <si>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</si>
  <si>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</si>
  <si>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</si>
  <si>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</si>
  <si>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</si>
  <si>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</si>
  <si>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</si>
  <si>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</si>
  <si>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</si>
  <si>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</si>
  <si>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</si>
  <si>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</si>
  <si>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</si>
  <si>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</si>
  <si>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</si>
  <si>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</si>
  <si>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</si>
  <si>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</si>
  <si>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</si>
  <si>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</si>
  <si>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</si>
  <si>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</si>
  <si>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</si>
  <si>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</si>
  <si>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</si>
  <si>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</si>
  <si>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</si>
  <si>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</si>
  <si>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</si>
  <si>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</si>
  <si>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</si>
  <si>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</si>
  <si>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</si>
  <si>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</si>
  <si>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</si>
  <si>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</si>
  <si>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</si>
  <si>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</si>
  <si>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</si>
  <si>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</si>
  <si>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</si>
  <si>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</si>
  <si>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</si>
  <si>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</si>
  <si>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</si>
  <si>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</si>
  <si>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</si>
  <si>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</si>
  <si>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</si>
  <si>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</si>
  <si>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</si>
  <si>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</si>
  <si>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</si>
  <si>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</si>
  <si>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</si>
  <si>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</si>
  <si>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</si>
  <si>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</si>
  <si>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</si>
  <si>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</si>
  <si>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</si>
  <si>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</si>
  <si>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</si>
  <si>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</si>
  <si>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</si>
  <si>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</si>
  <si>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</si>
  <si>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</si>
  <si>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</si>
  <si>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</si>
  <si>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</si>
  <si>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</si>
  <si>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</si>
  <si>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</si>
  <si>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</si>
  <si>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</si>
  <si>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</si>
  <si>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</si>
  <si>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</si>
  <si>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</si>
  <si>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</si>
  <si>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</si>
  <si>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</si>
  <si>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</si>
  <si>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</si>
  <si>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</si>
  <si>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</si>
  <si>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</si>
  <si>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</si>
  <si>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</si>
  <si>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</si>
  <si>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</si>
  <si>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</si>
  <si>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</si>
  <si>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</si>
  <si>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</si>
  <si>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</si>
  <si>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</si>
  <si>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</si>
  <si>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</si>
  <si>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</si>
  <si>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</si>
  <si>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</si>
  <si>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</si>
  <si>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</si>
  <si>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</si>
  <si>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</si>
  <si>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</si>
  <si>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</si>
  <si>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</si>
  <si>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</si>
  <si>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</si>
  <si>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</si>
  <si>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</si>
  <si>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</si>
  <si>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</si>
  <si>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</si>
  <si>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</si>
  <si>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</si>
  <si>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</si>
  <si>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</si>
  <si>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</si>
  <si>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</si>
  <si>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</si>
  <si>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</si>
  <si>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</si>
  <si>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</si>
  <si>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</si>
  <si>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</si>
  <si>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</si>
  <si>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</si>
  <si>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</si>
  <si>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</si>
  <si>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</si>
  <si>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</si>
  <si>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</si>
  <si>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</si>
  <si>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</si>
  <si>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</si>
  <si>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</si>
  <si>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</si>
  <si>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</si>
  <si>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</si>
  <si>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</si>
  <si>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</si>
  <si>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</si>
  <si>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</si>
  <si>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</si>
  <si>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</si>
  <si>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</si>
  <si>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</si>
  <si>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</si>
  <si>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</si>
  <si>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</si>
  <si>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</si>
  <si>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</si>
  <si>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</si>
  <si>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</si>
  <si>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</si>
  <si>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</si>
  <si>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</si>
  <si>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</si>
  <si>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</si>
  <si>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</si>
  <si>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</si>
  <si>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</si>
  <si>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</si>
  <si>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</si>
  <si>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</si>
  <si>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</si>
  <si>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</si>
  <si>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</si>
  <si>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</si>
  <si>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</si>
  <si>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</si>
  <si>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</si>
  <si>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</si>
  <si>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</si>
  <si>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</si>
  <si>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</si>
  <si>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</si>
  <si>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</si>
  <si>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</si>
  <si>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</si>
  <si>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</si>
  <si>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</si>
  <si>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</si>
  <si>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</si>
  <si>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</si>
  <si>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</si>
  <si>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</si>
  <si>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</si>
  <si>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</si>
  <si>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</si>
  <si>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</si>
  <si>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</si>
  <si>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</si>
  <si>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</si>
  <si>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</si>
  <si>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</si>
  <si>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</si>
  <si>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</si>
  <si>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</si>
  <si>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</si>
  <si>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</si>
  <si>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</si>
  <si>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</si>
  <si>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</si>
  <si>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</si>
  <si>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</si>
  <si>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</si>
  <si>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</si>
  <si>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</si>
  <si>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</si>
  <si>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</si>
  <si>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</si>
  <si>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</si>
  <si>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</si>
  <si>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</si>
  <si>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</si>
  <si>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</si>
  <si>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</si>
  <si>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</si>
  <si>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</si>
  <si>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</si>
  <si>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</si>
  <si>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</si>
  <si>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</si>
  <si>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</si>
  <si>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</si>
  <si>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</si>
  <si>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</si>
  <si>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</si>
  <si>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</si>
  <si>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</si>
  <si>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</si>
  <si>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</si>
  <si>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</si>
  <si>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</si>
  <si>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</si>
  <si>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</si>
  <si>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</si>
  <si>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</si>
  <si>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</si>
  <si>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</si>
  <si>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</si>
  <si>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</si>
  <si>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</si>
  <si>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</si>
  <si>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</si>
  <si>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</si>
  <si>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</si>
  <si>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</si>
  <si>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</si>
  <si>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</si>
  <si>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</si>
  <si>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</si>
  <si>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</si>
  <si>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</si>
  <si>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</si>
  <si>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</si>
  <si>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</si>
  <si>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</si>
  <si>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</si>
  <si>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</si>
  <si>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</si>
  <si>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</si>
  <si>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</si>
  <si>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</si>
  <si>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</si>
  <si>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</si>
  <si>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</si>
  <si>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</si>
  <si>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</si>
  <si>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</si>
  <si>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</si>
  <si>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</si>
  <si>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</si>
  <si>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</si>
  <si>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</si>
  <si>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</si>
  <si>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</si>
  <si>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</si>
  <si>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</si>
  <si>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</si>
  <si>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</si>
  <si>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</si>
  <si>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</si>
  <si>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</si>
  <si>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</si>
  <si>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</si>
  <si>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</si>
  <si>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</si>
  <si>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</si>
  <si>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</si>
  <si>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</si>
  <si>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</si>
  <si>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</si>
  <si>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</si>
  <si>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</si>
  <si>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</si>
  <si>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</si>
  <si>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</si>
  <si>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</si>
  <si>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</si>
  <si>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</si>
  <si>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</si>
  <si>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</si>
  <si>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</si>
  <si>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</si>
  <si>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</si>
  <si>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</si>
  <si>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</si>
  <si>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</si>
  <si>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</si>
  <si>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</si>
  <si>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</si>
  <si>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</si>
  <si>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</si>
  <si>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</si>
  <si>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</si>
  <si>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</si>
  <si>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</si>
  <si>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</si>
  <si>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</si>
  <si>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</si>
  <si>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</si>
  <si>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</si>
  <si>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</si>
  <si>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</si>
  <si>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</si>
  <si>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</si>
  <si>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</si>
  <si>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</si>
  <si>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</si>
  <si>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</si>
  <si>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</si>
  <si>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</si>
  <si>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</si>
  <si>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</si>
  <si>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</si>
  <si>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</si>
  <si>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</si>
  <si>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</si>
  <si>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</si>
  <si>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</si>
  <si>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</si>
  <si>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</si>
  <si>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</si>
  <si>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</si>
  <si>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</si>
  <si>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</si>
  <si>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</si>
  <si>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</si>
  <si>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</si>
  <si>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</si>
  <si>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</si>
  <si>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</si>
  <si>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</si>
  <si>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</si>
  <si>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</si>
  <si>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</si>
  <si>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</si>
  <si>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</si>
  <si>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</si>
  <si>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</si>
  <si>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</si>
  <si>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</si>
  <si>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</si>
  <si>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</si>
  <si>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</si>
  <si>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</si>
  <si>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</si>
  <si>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</si>
  <si>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</si>
  <si>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</si>
  <si>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</si>
  <si>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</si>
  <si>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</si>
  <si>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</si>
  <si>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</si>
  <si>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</si>
  <si>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</si>
  <si>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</si>
  <si>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</si>
  <si>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</si>
  <si>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</si>
  <si>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</si>
  <si>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</si>
  <si>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</si>
  <si>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</si>
  <si>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</si>
  <si>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</si>
  <si>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</si>
  <si>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</si>
  <si>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</si>
  <si>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</si>
  <si>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</si>
  <si>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</si>
  <si>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</si>
  <si>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</si>
  <si>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</si>
  <si>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</si>
  <si>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</si>
  <si>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</si>
  <si>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</si>
  <si>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</si>
  <si>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</si>
  <si>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</si>
  <si>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</si>
  <si>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</si>
  <si>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</si>
  <si>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</si>
  <si>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</si>
  <si>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</si>
  <si>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</si>
  <si>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</si>
  <si>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</si>
  <si>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</si>
  <si>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</si>
  <si>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</si>
  <si>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</si>
  <si>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</si>
  <si>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</si>
  <si>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</si>
  <si>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</si>
  <si>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</si>
  <si>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</si>
  <si>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</si>
  <si>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</si>
  <si>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</si>
  <si>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</si>
  <si>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</si>
  <si>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</si>
  <si>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</si>
  <si>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</si>
  <si>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</si>
  <si>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</si>
  <si>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</si>
  <si>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</si>
  <si>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</si>
  <si>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</si>
  <si>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</si>
  <si>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</si>
  <si>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</si>
  <si>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</si>
  <si>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</si>
  <si>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</si>
  <si>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</si>
  <si>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</si>
  <si>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</si>
  <si>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</si>
  <si>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</si>
  <si>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</si>
  <si>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</si>
  <si>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</si>
  <si>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</si>
  <si>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</si>
  <si>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</si>
  <si>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</si>
  <si>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</si>
  <si>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</si>
  <si>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</si>
  <si>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</si>
  <si>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</si>
  <si>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</si>
  <si>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</si>
  <si>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</si>
  <si>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</si>
  <si>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</si>
  <si>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</si>
  <si>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</si>
  <si>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</si>
  <si>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</si>
  <si>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</si>
  <si>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</si>
  <si>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</si>
  <si>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</si>
  <si>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</si>
  <si>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</si>
  <si>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</si>
  <si>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</si>
  <si>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</si>
  <si>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</si>
  <si>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</si>
  <si>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</si>
  <si>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</si>
  <si>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</si>
  <si>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</si>
  <si>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</si>
  <si>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</si>
  <si>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</si>
  <si>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</si>
  <si>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</si>
  <si>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</si>
  <si>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</si>
  <si>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</si>
  <si>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</si>
  <si>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</si>
  <si>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</si>
  <si>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</si>
  <si>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</si>
  <si>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</si>
  <si>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</si>
  <si>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</si>
  <si>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</si>
  <si>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</si>
  <si>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</si>
  <si>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</si>
  <si>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</si>
  <si>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</si>
  <si>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</si>
  <si>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</si>
  <si>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</si>
  <si>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</si>
  <si>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</si>
  <si>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</si>
  <si>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</si>
  <si>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</si>
  <si>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</si>
  <si>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</si>
  <si>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</si>
  <si>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</si>
  <si>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</si>
  <si>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</si>
  <si>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</si>
  <si>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</si>
  <si>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</si>
  <si>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</si>
  <si>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</si>
  <si>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</si>
  <si>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</si>
  <si>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</si>
  <si>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</si>
  <si>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</si>
  <si>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</si>
  <si>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</si>
  <si>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</si>
  <si>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</si>
  <si>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</si>
  <si>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</si>
  <si>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</si>
  <si>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</si>
  <si>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</si>
  <si>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</si>
  <si>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</si>
  <si>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</si>
  <si>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</si>
  <si>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</si>
  <si>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</si>
  <si>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</si>
  <si>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</si>
  <si>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</si>
  <si>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</si>
  <si>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</si>
  <si>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</si>
  <si>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</si>
  <si>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</si>
  <si>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</si>
  <si>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</si>
  <si>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</si>
  <si>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</si>
  <si>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</si>
  <si>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</si>
  <si>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</si>
  <si>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</si>
  <si>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</si>
  <si>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</si>
  <si>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</si>
  <si>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</si>
  <si>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</si>
  <si>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</si>
  <si>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</si>
  <si>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</si>
  <si>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</si>
  <si>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</si>
  <si>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</si>
  <si>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</si>
  <si>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</si>
  <si>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</si>
  <si>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</si>
  <si>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</si>
  <si>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</si>
  <si>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</si>
  <si>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</si>
  <si>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</si>
  <si>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</si>
  <si>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</si>
  <si>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</si>
  <si>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</si>
  <si>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</si>
  <si>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</si>
  <si>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</si>
  <si>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</si>
  <si>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</si>
  <si>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</si>
  <si>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</si>
  <si>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</si>
  <si>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</si>
  <si>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</si>
  <si>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</si>
  <si>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</si>
  <si>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</si>
  <si>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</si>
  <si>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</si>
  <si>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</si>
  <si>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</si>
  <si>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</si>
  <si>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</si>
  <si>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</si>
  <si>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</si>
  <si>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</si>
  <si>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</si>
  <si>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</si>
  <si>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</si>
  <si>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</si>
  <si>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</si>
  <si>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</si>
  <si>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</si>
  <si>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</si>
  <si>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</si>
  <si>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</si>
  <si>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</si>
  <si>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</si>
  <si>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</si>
  <si>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</si>
  <si>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</si>
  <si>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</si>
  <si>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</si>
  <si>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</si>
  <si>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</si>
  <si>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</si>
  <si>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</si>
  <si>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</si>
  <si>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</si>
  <si>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</si>
  <si>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</si>
  <si>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</si>
  <si>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</si>
  <si>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</si>
  <si>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</si>
  <si>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</si>
  <si>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</si>
  <si>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</si>
  <si>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</si>
  <si>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</si>
  <si>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</si>
  <si>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</si>
  <si>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</si>
  <si>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</si>
  <si>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</si>
  <si>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</si>
  <si>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</si>
  <si>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</si>
  <si>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</si>
  <si>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</si>
  <si>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</si>
  <si>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</si>
  <si>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</si>
  <si>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</si>
  <si>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</si>
  <si>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</si>
  <si>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</si>
  <si>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</si>
  <si>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</si>
  <si>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</si>
  <si>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</si>
  <si>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</si>
  <si>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</si>
  <si>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</si>
  <si>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</si>
  <si>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</si>
  <si>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</si>
  <si>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</si>
  <si>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</si>
  <si>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</si>
  <si>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</si>
  <si>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</si>
  <si>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</si>
  <si>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</si>
  <si>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</si>
  <si>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</si>
  <si>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</si>
  <si>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</si>
  <si>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</si>
  <si>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</si>
  <si>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</si>
  <si>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</si>
  <si>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</si>
  <si>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</si>
  <si>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</si>
  <si>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</si>
  <si>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</si>
  <si>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</si>
  <si>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</si>
  <si>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</si>
  <si>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</si>
  <si>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</si>
  <si>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</si>
  <si>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</si>
  <si>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</si>
  <si>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</si>
  <si>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</si>
  <si>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</si>
  <si>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</si>
  <si>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</si>
  <si>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</si>
  <si>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</si>
  <si>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</si>
  <si>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</si>
  <si>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</si>
  <si>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</si>
  <si>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</si>
  <si>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</si>
  <si>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</si>
  <si>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</si>
  <si>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</si>
  <si>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</si>
  <si>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</si>
  <si>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</si>
  <si>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</si>
  <si>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</si>
  <si>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</si>
  <si>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</si>
  <si>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</si>
  <si>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</si>
  <si>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</si>
  <si>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</si>
  <si>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</si>
  <si>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</si>
  <si>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</si>
  <si>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</si>
  <si>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</si>
  <si>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</si>
  <si>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</si>
  <si>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</si>
  <si>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</si>
  <si>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</si>
  <si>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</si>
  <si>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</si>
  <si>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</si>
  <si>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</si>
  <si>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</si>
  <si>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</si>
  <si>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</si>
  <si>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</si>
  <si>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</si>
  <si>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</si>
  <si>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</si>
  <si>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</si>
  <si>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</si>
  <si>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</si>
  <si>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</si>
  <si>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</si>
  <si>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</si>
  <si>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</si>
  <si>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</si>
  <si>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</si>
  <si>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</si>
  <si>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</si>
  <si>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</si>
  <si>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</si>
  <si>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</si>
  <si>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</si>
  <si>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</si>
  <si>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</si>
  <si>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</si>
  <si>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</si>
  <si>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</si>
  <si>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</si>
  <si>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</si>
  <si>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</si>
  <si>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</si>
  <si>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</si>
  <si>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</si>
  <si>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</si>
  <si>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</si>
  <si>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</si>
  <si>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</si>
  <si>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</si>
  <si>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</si>
  <si>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</si>
  <si>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</si>
  <si>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</si>
  <si>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</si>
  <si>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</si>
  <si>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</si>
  <si>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</si>
  <si>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</si>
  <si>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</si>
  <si>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</si>
  <si>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</si>
  <si>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</si>
  <si>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</si>
  <si>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</si>
  <si>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</si>
  <si>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</si>
  <si>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</si>
  <si>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</si>
  <si>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</si>
  <si>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</si>
  <si>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</si>
  <si>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</si>
  <si>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</si>
  <si>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</si>
  <si>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</si>
  <si>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</si>
  <si>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</si>
  <si>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</si>
  <si>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</si>
  <si>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</si>
  <si>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</si>
  <si>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</si>
  <si>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</si>
  <si>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</si>
  <si>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</si>
  <si>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</si>
  <si>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</si>
  <si>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</si>
  <si>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</si>
  <si>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</si>
  <si>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</si>
  <si>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</si>
  <si>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</si>
  <si>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</si>
  <si>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</si>
  <si>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</si>
  <si>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</si>
  <si>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</si>
  <si>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</si>
  <si>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</si>
  <si>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</si>
  <si>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</si>
  <si>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</si>
  <si>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</si>
  <si>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</si>
  <si>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</si>
  <si>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</si>
  <si>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</si>
  <si>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</si>
  <si>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</si>
  <si>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</si>
  <si>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</si>
  <si>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</si>
  <si>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</si>
  <si>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</si>
  <si>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</si>
  <si>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</si>
  <si>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</si>
  <si>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</si>
  <si>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</si>
  <si>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</si>
  <si>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</si>
  <si>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</si>
  <si>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</si>
  <si>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</si>
  <si>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</si>
  <si>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</si>
  <si>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</si>
  <si>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</si>
  <si>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</si>
  <si>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</si>
  <si>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</si>
  <si>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</si>
  <si>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</si>
  <si>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</si>
  <si>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</si>
  <si>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</si>
  <si>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</si>
  <si>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</si>
  <si>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</si>
  <si>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</si>
  <si>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</si>
  <si>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</si>
  <si>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</si>
  <si>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</si>
  <si>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</si>
  <si>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</si>
  <si>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</si>
  <si>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</si>
  <si>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</si>
  <si>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</si>
  <si>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</si>
  <si>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</si>
  <si>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</si>
  <si>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</si>
  <si>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</si>
  <si>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</si>
  <si>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</si>
  <si>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</si>
  <si>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</si>
  <si>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</si>
  <si>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</si>
  <si>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</si>
  <si>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</si>
  <si>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</si>
  <si>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</si>
  <si>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</si>
  <si>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</si>
  <si>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</si>
  <si>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</si>
  <si>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</si>
  <si>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</si>
  <si>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</si>
  <si>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</si>
  <si>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</si>
  <si>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</si>
  <si>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</si>
  <si>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</si>
  <si>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</si>
  <si>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</si>
  <si>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</si>
  <si>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</si>
  <si>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</si>
  <si>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</si>
  <si>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</si>
  <si>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</si>
  <si>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</si>
  <si>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</si>
  <si>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</si>
  <si>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</si>
  <si>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</si>
  <si>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</si>
  <si>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</si>
  <si>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</si>
  <si>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</si>
  <si>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</si>
  <si>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</si>
  <si>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</si>
  <si>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</si>
  <si>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</si>
  <si>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</si>
  <si>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</si>
  <si>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</si>
  <si>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</si>
  <si>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</si>
  <si>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</si>
  <si>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</si>
  <si>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</si>
  <si>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</si>
  <si>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</si>
  <si>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</si>
  <si>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</si>
  <si>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</si>
  <si>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</si>
  <si>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</si>
  <si>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</si>
  <si>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</si>
  <si>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</si>
  <si>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</si>
  <si>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</si>
  <si>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</si>
  <si>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</si>
  <si>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</si>
  <si>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</si>
  <si>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</si>
  <si>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</si>
  <si>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</si>
  <si>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</si>
  <si>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</si>
  <si>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</si>
  <si>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</si>
  <si>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</si>
  <si>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</si>
  <si>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</si>
  <si>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</si>
  <si>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</si>
  <si>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</si>
  <si>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</si>
  <si>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</si>
  <si>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</si>
  <si>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</si>
  <si>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</si>
  <si>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</si>
  <si>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</si>
  <si>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</si>
  <si>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</si>
  <si>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</si>
  <si>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</si>
  <si>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</si>
  <si>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</si>
  <si>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</si>
  <si>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</si>
  <si>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</si>
  <si>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</si>
  <si>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</si>
  <si>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</si>
  <si>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</si>
  <si>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</si>
  <si>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</si>
  <si>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</si>
  <si>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</si>
  <si>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</si>
  <si>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</si>
  <si>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</si>
  <si>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</si>
  <si>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</si>
  <si>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</si>
  <si>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</si>
  <si>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</si>
  <si>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</si>
  <si>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</si>
  <si>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</si>
  <si>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</si>
  <si>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</si>
  <si>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</si>
  <si>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</si>
  <si>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</si>
  <si>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</si>
  <si>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</si>
  <si>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</si>
  <si>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</si>
  <si>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</si>
  <si>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</si>
  <si>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</si>
  <si>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</si>
  <si>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</si>
  <si>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</si>
  <si>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</si>
  <si>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</si>
  <si>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</si>
  <si>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</si>
  <si>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</si>
  <si>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</si>
  <si>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</si>
  <si>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</si>
  <si>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</si>
  <si>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</si>
  <si>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</si>
  <si>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</si>
  <si>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</si>
  <si>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</si>
  <si>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</si>
  <si>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</si>
  <si>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</si>
  <si>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</si>
  <si>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</si>
  <si>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</si>
  <si>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</si>
  <si>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</si>
  <si>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</si>
  <si>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</si>
  <si>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</si>
  <si>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</si>
  <si>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</si>
  <si>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</si>
  <si>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</si>
  <si>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</si>
  <si>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</si>
  <si>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</si>
  <si>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</si>
  <si>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</si>
  <si>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</si>
  <si>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</si>
  <si>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</si>
  <si>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</si>
  <si>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</si>
  <si>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</si>
  <si>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</si>
  <si>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</si>
  <si>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</si>
  <si>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</si>
  <si>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</si>
  <si>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</si>
  <si>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</si>
  <si>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</si>
  <si>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</si>
  <si>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</si>
  <si>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</si>
  <si>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</si>
  <si>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</si>
  <si>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</si>
  <si>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</si>
  <si>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</si>
  <si>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</si>
  <si>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</si>
  <si>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</si>
  <si>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</si>
  <si>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</si>
  <si>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</si>
  <si>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</si>
  <si>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</si>
  <si>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</si>
  <si>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</si>
  <si>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</si>
  <si>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</si>
  <si>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</si>
  <si>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</si>
  <si>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</si>
  <si>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</si>
  <si>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</si>
  <si>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</si>
  <si>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</si>
  <si>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</si>
  <si>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</si>
  <si>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</si>
  <si>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</si>
  <si>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</si>
  <si>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</si>
  <si>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</si>
  <si>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</si>
  <si>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</si>
  <si>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</si>
  <si>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</si>
  <si>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</si>
  <si>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</si>
  <si>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</si>
  <si>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</si>
  <si>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</si>
  <si>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</si>
  <si>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</si>
  <si>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</si>
  <si>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</si>
  <si>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</si>
  <si>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</si>
  <si>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</si>
  <si>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</si>
  <si>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</si>
  <si>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</si>
  <si>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</si>
  <si>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</si>
  <si>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</si>
  <si>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</si>
  <si>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</si>
  <si>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</si>
  <si>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</si>
  <si>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</si>
  <si>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</si>
  <si>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</si>
  <si>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</si>
  <si>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</si>
  <si>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</si>
  <si>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</si>
  <si>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</si>
  <si>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</si>
  <si>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</si>
  <si>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</si>
  <si>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</si>
  <si>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</si>
  <si>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</si>
  <si>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</si>
  <si>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</si>
  <si>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</si>
  <si>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</si>
  <si>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</si>
  <si>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</si>
  <si>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</si>
  <si>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</si>
  <si>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</si>
  <si>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</si>
  <si>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</si>
  <si>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</si>
  <si>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</si>
  <si>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</si>
  <si>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</si>
  <si>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</si>
  <si>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</si>
  <si>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</si>
  <si>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</si>
  <si>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</si>
  <si>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</si>
  <si>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</si>
  <si>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</si>
  <si>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</si>
  <si>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</si>
  <si>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</si>
  <si>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</si>
  <si>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</si>
  <si>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</si>
  <si>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</si>
  <si>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</si>
  <si>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</si>
  <si>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</si>
  <si>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</si>
  <si>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</si>
  <si>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</si>
  <si>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</si>
  <si>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</si>
  <si>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</si>
  <si>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</si>
  <si>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</si>
  <si>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</si>
  <si>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</si>
  <si>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</si>
  <si>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</si>
  <si>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</si>
  <si>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</si>
  <si>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</si>
  <si>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</si>
  <si>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</si>
  <si>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</si>
  <si>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</si>
  <si>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</si>
  <si>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</si>
  <si>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</si>
  <si>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</si>
  <si>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</si>
  <si>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</si>
  <si>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</si>
  <si>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</si>
  <si>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</si>
  <si>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</si>
  <si>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</si>
  <si>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</si>
  <si>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</si>
  <si>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</si>
  <si>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</si>
  <si>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</si>
  <si>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</si>
  <si>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</si>
  <si>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</si>
  <si>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</si>
  <si>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</si>
  <si>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</si>
  <si>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</si>
  <si>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</si>
  <si>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</si>
  <si>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</si>
  <si>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</si>
  <si>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</si>
  <si>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</si>
  <si>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</si>
  <si>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</si>
  <si>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</si>
  <si>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</si>
  <si>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</si>
  <si>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</si>
  <si>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</si>
  <si>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</si>
  <si>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</si>
  <si>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</si>
  <si>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</si>
  <si>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</si>
  <si>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</si>
  <si>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</si>
  <si>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</si>
  <si>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</si>
  <si>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</si>
  <si>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</si>
  <si>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</si>
  <si>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</si>
  <si>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</si>
  <si>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</si>
  <si>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</si>
  <si>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</si>
  <si>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</si>
  <si>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</si>
  <si>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</si>
  <si>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</si>
  <si>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</si>
  <si>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</si>
  <si>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</si>
  <si>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</si>
  <si>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</si>
  <si>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</si>
  <si>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</si>
  <si>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</si>
  <si>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</si>
  <si>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</si>
  <si>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</si>
  <si>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</si>
  <si>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</si>
  <si>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</si>
  <si>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</si>
  <si>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</si>
  <si>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</si>
  <si>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</si>
  <si>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</si>
  <si>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</si>
  <si>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</si>
  <si>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</si>
  <si>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</si>
  <si>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</si>
  <si>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</si>
  <si>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</si>
  <si>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</si>
  <si>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</si>
  <si>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</si>
  <si>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</si>
  <si>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</si>
  <si>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</si>
  <si>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</si>
  <si>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</si>
  <si>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</si>
  <si>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</si>
  <si>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</si>
  <si>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</si>
  <si>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</si>
  <si>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</si>
  <si>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</si>
  <si>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</si>
  <si>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</si>
  <si>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</si>
  <si>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</si>
  <si>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</si>
  <si>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</si>
  <si>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</si>
  <si>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</si>
  <si>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</si>
  <si>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</si>
  <si>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</si>
  <si>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</si>
  <si>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</si>
  <si>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</si>
  <si>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</si>
  <si>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</si>
  <si>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</si>
  <si>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</si>
  <si>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</si>
  <si>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</si>
  <si>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</si>
  <si>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</si>
  <si>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</si>
  <si>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</si>
  <si>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</si>
  <si>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</si>
  <si>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</si>
  <si>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</si>
  <si>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</si>
  <si>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</si>
  <si>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</si>
  <si>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</si>
  <si>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</si>
  <si>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</si>
  <si>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</si>
  <si>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</si>
  <si>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</si>
  <si>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</si>
  <si>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</si>
  <si>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</si>
  <si>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</si>
  <si>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</si>
  <si>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</si>
  <si>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</si>
  <si>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</si>
  <si>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</si>
  <si>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</si>
  <si>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</si>
  <si>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</si>
  <si>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</si>
  <si>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</si>
  <si>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</si>
  <si>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</si>
  <si>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</si>
  <si>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</si>
  <si>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</si>
  <si>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</si>
  <si>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</si>
  <si>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</si>
  <si>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</si>
  <si>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</si>
  <si>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</si>
  <si>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</si>
  <si>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</si>
  <si>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</si>
  <si>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</si>
  <si>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</si>
  <si>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</si>
  <si>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</si>
  <si>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</si>
  <si>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</si>
  <si>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</si>
  <si>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</si>
  <si>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</si>
  <si>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</si>
  <si>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</si>
  <si>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</si>
  <si>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</si>
  <si>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</si>
  <si>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</si>
  <si>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</si>
  <si>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</si>
  <si>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</si>
  <si>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</si>
  <si>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</si>
  <si>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</si>
  <si>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</si>
  <si>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</si>
  <si>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</si>
  <si>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</si>
  <si>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</si>
  <si>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</si>
  <si>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</si>
  <si>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</si>
  <si>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</si>
  <si>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</si>
  <si>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</si>
  <si>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</si>
  <si>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</si>
  <si>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</si>
  <si>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</si>
  <si>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</si>
  <si>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</si>
  <si>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</si>
  <si>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</si>
  <si>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</si>
  <si>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</si>
  <si>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</si>
  <si>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</si>
  <si>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</si>
  <si>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</si>
  <si>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</si>
  <si>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</si>
  <si>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</si>
  <si>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</si>
  <si>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</si>
  <si>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</si>
  <si>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</si>
  <si>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</si>
  <si>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</si>
  <si>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</si>
  <si>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</si>
  <si>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</si>
  <si>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</si>
  <si>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</si>
  <si>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</si>
  <si>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</si>
  <si>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</si>
  <si>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</si>
  <si>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</si>
  <si>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</si>
  <si>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</si>
  <si>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</si>
  <si>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</si>
  <si>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</si>
  <si>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</si>
  <si>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</si>
  <si>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</si>
  <si>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</si>
  <si>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</si>
  <si>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</si>
  <si>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</si>
  <si>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</si>
  <si>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</si>
  <si>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</si>
  <si>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</si>
  <si>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</si>
  <si>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</si>
  <si>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</si>
  <si>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</si>
  <si>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</si>
  <si>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</si>
  <si>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</si>
  <si>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</si>
  <si>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</si>
  <si>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</si>
  <si>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</si>
  <si>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</si>
  <si>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</si>
  <si>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</si>
  <si>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</si>
  <si>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</si>
  <si>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</si>
  <si>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</si>
  <si>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</si>
  <si>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</si>
  <si>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</si>
  <si>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</si>
  <si>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</si>
  <si>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</si>
  <si>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</si>
  <si>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</si>
  <si>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</si>
  <si>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</si>
  <si>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</si>
  <si>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</si>
  <si>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</si>
  <si>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</si>
  <si>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</si>
  <si>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</si>
  <si>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</si>
  <si>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</si>
  <si>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</si>
  <si>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</si>
  <si>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</si>
  <si>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</si>
  <si>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</si>
  <si>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</si>
  <si>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</si>
  <si>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</si>
  <si>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</si>
  <si>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</si>
  <si>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</si>
  <si>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</si>
  <si>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</si>
  <si>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</si>
  <si>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</si>
  <si>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</si>
  <si>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</si>
  <si>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</si>
  <si>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</si>
  <si>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</si>
  <si>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</si>
  <si>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</si>
  <si>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</si>
  <si>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</si>
  <si>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</si>
  <si>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</si>
  <si>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</si>
  <si>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</si>
  <si>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</si>
  <si>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</si>
  <si>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</si>
  <si>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</si>
  <si>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</si>
  <si>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</si>
  <si>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</si>
  <si>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</si>
  <si>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</si>
  <si>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</si>
  <si>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</si>
  <si>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</si>
  <si>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</si>
  <si>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</si>
  <si>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</si>
  <si>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</si>
  <si>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</si>
  <si>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</si>
  <si>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</si>
  <si>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</si>
  <si>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</si>
  <si>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</si>
  <si>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</si>
  <si>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</si>
  <si>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</si>
  <si>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</si>
  <si>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</si>
  <si>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</si>
  <si>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</si>
  <si>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</si>
  <si>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</si>
  <si>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</si>
  <si>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</si>
  <si>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</si>
  <si>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</si>
  <si>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</si>
  <si>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</si>
  <si>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</si>
  <si>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</si>
  <si>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</si>
  <si>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</si>
  <si>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</si>
  <si>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</si>
  <si>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</si>
  <si>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</si>
  <si>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</si>
  <si>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</si>
  <si>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</si>
  <si>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</si>
  <si>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</si>
  <si>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</si>
  <si>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</si>
  <si>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</si>
  <si>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</si>
  <si>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</si>
  <si>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</si>
  <si>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</si>
  <si>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</si>
  <si>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</si>
  <si>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</si>
  <si>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</si>
  <si>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</si>
  <si>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</si>
  <si>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</si>
  <si>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</si>
  <si>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</si>
  <si>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</si>
  <si>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</si>
  <si>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</si>
  <si>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</si>
  <si>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</si>
  <si>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</si>
  <si>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</si>
  <si>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</si>
  <si>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</si>
  <si>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</si>
  <si>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</si>
  <si>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</si>
  <si>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</si>
  <si>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</si>
  <si>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</si>
  <si>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</si>
  <si>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</si>
  <si>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</si>
  <si>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</si>
  <si>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</si>
  <si>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</si>
  <si>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</si>
  <si>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</si>
  <si>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</si>
  <si>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</si>
  <si>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</si>
  <si>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</si>
  <si>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</si>
  <si>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</si>
  <si>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</si>
  <si>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</si>
  <si>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</si>
  <si>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</si>
  <si>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</si>
  <si>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</si>
  <si>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</si>
  <si>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</si>
  <si>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</si>
  <si>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</si>
  <si>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</si>
  <si>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</si>
  <si>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</si>
  <si>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</si>
  <si>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</si>
  <si>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</si>
  <si>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</si>
  <si>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</si>
  <si>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</si>
  <si>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</si>
  <si>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</si>
  <si>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</si>
  <si>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</si>
  <si>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</si>
  <si>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</si>
  <si>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</si>
  <si>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</si>
  <si>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</si>
  <si>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</si>
  <si>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</si>
  <si>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</si>
  <si>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</si>
  <si>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</si>
  <si>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</si>
  <si>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</si>
  <si>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</si>
  <si>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</si>
  <si>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</si>
  <si>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</si>
  <si>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</si>
  <si>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</si>
  <si>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</si>
  <si>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</si>
  <si>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</si>
  <si>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</si>
  <si>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</si>
  <si>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</si>
  <si>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</si>
  <si>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</si>
  <si>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</si>
  <si>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</si>
  <si>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</si>
  <si>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</si>
  <si>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</si>
  <si>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</si>
  <si>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</si>
  <si>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</si>
  <si>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</si>
  <si>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</si>
  <si>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</si>
  <si>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</si>
  <si>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</si>
  <si>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</si>
  <si>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</si>
  <si>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</si>
  <si>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</si>
  <si>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</si>
  <si>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</si>
  <si>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</si>
  <si>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</si>
  <si>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</si>
  <si>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</si>
  <si>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</si>
  <si>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</si>
  <si>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</si>
  <si>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</si>
  <si>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</si>
  <si>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</si>
  <si>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</si>
  <si>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</si>
  <si>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</si>
  <si>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</si>
  <si>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</si>
  <si>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</si>
  <si>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</si>
  <si>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</si>
  <si>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</si>
  <si>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</si>
  <si>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</si>
  <si>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</si>
  <si>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</si>
  <si>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</si>
  <si>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</si>
  <si>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</si>
  <si>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</si>
  <si>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</si>
  <si>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</si>
  <si>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</si>
  <si>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</si>
  <si>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</si>
  <si>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</si>
  <si>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</si>
  <si>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</si>
  <si>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</si>
  <si>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</si>
  <si>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</si>
  <si>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</si>
  <si>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</si>
  <si>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</si>
  <si>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</si>
  <si>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</si>
  <si>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</si>
  <si>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</si>
  <si>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</si>
  <si>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</si>
  <si>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</si>
  <si>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</si>
  <si>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</si>
  <si>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</si>
  <si>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</si>
  <si>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</si>
  <si>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</si>
  <si>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</si>
  <si>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</si>
  <si>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</si>
  <si>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</si>
  <si>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</si>
  <si>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</si>
  <si>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</si>
  <si>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</si>
  <si>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</si>
  <si>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</si>
  <si>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</si>
  <si>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</si>
  <si>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</si>
  <si>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</si>
  <si>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</si>
  <si>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</si>
  <si>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</si>
  <si>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</si>
  <si>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</si>
  <si>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</si>
  <si>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</si>
  <si>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</si>
  <si>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</si>
  <si>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</si>
  <si>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</si>
  <si>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</si>
  <si>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</si>
  <si>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</si>
  <si>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</si>
  <si>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</si>
  <si>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</si>
  <si>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</si>
  <si>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</si>
  <si>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</si>
  <si>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</si>
  <si>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</si>
  <si>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</si>
  <si>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</si>
  <si>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</si>
  <si>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</si>
  <si>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</si>
  <si>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</si>
  <si>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</si>
  <si>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</si>
  <si>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</si>
  <si>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</si>
  <si>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</si>
  <si>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</si>
  <si>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</si>
  <si>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</si>
  <si>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</si>
  <si>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</si>
  <si>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</si>
  <si>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</si>
  <si>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</si>
  <si>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</si>
  <si>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</si>
  <si>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</si>
  <si>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</si>
  <si>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</si>
  <si>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</si>
  <si>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</si>
  <si>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</si>
  <si>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</si>
  <si>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</si>
  <si>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</si>
  <si>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</si>
  <si>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</si>
  <si>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</si>
  <si>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</si>
  <si>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</si>
  <si>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</si>
  <si>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</si>
  <si>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</si>
  <si>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</si>
  <si>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</si>
  <si>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</si>
  <si>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</si>
  <si>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</si>
  <si>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</si>
  <si>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</si>
  <si>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</si>
  <si>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</si>
  <si>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</si>
  <si>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</si>
  <si>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</si>
  <si>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</si>
  <si>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</si>
  <si>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</si>
  <si>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</si>
  <si>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</si>
  <si>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</si>
  <si>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</si>
  <si>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</si>
  <si>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</si>
  <si>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</si>
  <si>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</si>
  <si>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</si>
  <si>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</si>
  <si>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</si>
  <si>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</si>
  <si>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</si>
  <si>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</si>
  <si>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</si>
  <si>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</si>
  <si>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</si>
  <si>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</si>
  <si>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</si>
  <si>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</si>
  <si>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</si>
  <si>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</si>
  <si>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</si>
  <si>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</si>
  <si>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</si>
  <si>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</si>
  <si>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</si>
  <si>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</si>
  <si>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</si>
  <si>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</si>
  <si>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</si>
  <si>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</si>
  <si>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</si>
  <si>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</si>
  <si>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</si>
  <si>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</si>
  <si>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</si>
  <si>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</si>
  <si>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</si>
  <si>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</si>
  <si>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</si>
  <si>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</si>
  <si>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</si>
  <si>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</si>
  <si>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</si>
  <si>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</si>
  <si>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</si>
  <si>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</si>
  <si>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</si>
  <si>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</si>
  <si>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</si>
  <si>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</si>
  <si>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</si>
  <si>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</si>
  <si>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</si>
  <si>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</si>
  <si>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</si>
  <si>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</si>
  <si>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</si>
  <si>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</si>
  <si>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</si>
  <si>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</si>
  <si>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</si>
  <si>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</si>
  <si>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</si>
  <si>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</si>
  <si>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</si>
  <si>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</si>
  <si>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</si>
  <si>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</si>
  <si>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</si>
  <si>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</si>
  <si>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</si>
  <si>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</si>
  <si>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</si>
  <si>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</si>
  <si>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</si>
  <si>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</si>
  <si>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</si>
  <si>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</si>
  <si>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</si>
  <si>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</si>
  <si>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</si>
  <si>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</si>
  <si>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</si>
  <si>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</si>
  <si>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</si>
  <si>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</si>
  <si>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</si>
  <si>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</si>
  <si>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</si>
  <si>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</si>
  <si>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</si>
  <si>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</si>
  <si>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</si>
  <si>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</si>
  <si>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</si>
  <si>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</si>
  <si>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</si>
  <si>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</si>
  <si>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</si>
  <si>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</si>
  <si>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</si>
  <si>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</si>
  <si>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</si>
  <si>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</si>
  <si>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</si>
  <si>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</si>
  <si>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</si>
  <si>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</si>
  <si>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</si>
  <si>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</si>
  <si>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</si>
  <si>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</si>
  <si>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</si>
  <si>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</si>
  <si>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</si>
  <si>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</si>
  <si>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</si>
  <si>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</si>
  <si>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</si>
  <si>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</si>
  <si>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</si>
  <si>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</si>
  <si>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</si>
  <si>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</si>
  <si>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</si>
  <si>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</si>
  <si>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</si>
  <si>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</si>
  <si>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</si>
  <si>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</si>
  <si>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</si>
  <si>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</si>
  <si>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</si>
  <si>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</si>
  <si>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</si>
  <si>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</si>
  <si>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</si>
  <si>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</si>
  <si>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</si>
  <si>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</si>
  <si>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</si>
  <si>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</si>
  <si>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</si>
  <si>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</si>
  <si>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</si>
  <si>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</si>
  <si>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</si>
  <si>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</si>
  <si>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</si>
  <si>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</si>
  <si>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</si>
  <si>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</si>
  <si>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</si>
  <si>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</si>
  <si>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</si>
  <si>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</si>
  <si>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</si>
  <si>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</si>
  <si>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</si>
  <si>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</si>
  <si>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</si>
  <si>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</si>
  <si>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</si>
  <si>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</si>
  <si>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</si>
  <si>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</si>
  <si>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</si>
  <si>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</si>
  <si>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</si>
  <si>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</si>
  <si>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</si>
  <si>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</si>
  <si>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</si>
  <si>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</si>
  <si>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</si>
  <si>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</si>
  <si>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</si>
  <si>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</si>
  <si>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</si>
  <si>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</si>
  <si>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</si>
  <si>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</si>
  <si>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</si>
  <si>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</si>
  <si>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</si>
  <si>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</si>
  <si>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</si>
  <si>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</si>
  <si>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</si>
  <si>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</si>
  <si>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</si>
  <si>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</si>
  <si>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</si>
  <si>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</si>
  <si>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</si>
  <si>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</si>
  <si>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</si>
  <si>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</si>
  <si>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</si>
  <si>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</si>
  <si>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</si>
  <si>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</si>
  <si>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</si>
  <si>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</si>
  <si>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</si>
  <si>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</si>
  <si>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</si>
  <si>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</si>
  <si>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</si>
  <si>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</si>
  <si>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</si>
  <si>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</si>
  <si>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</si>
  <si>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</si>
  <si>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</si>
  <si>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</si>
  <si>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</si>
  <si>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</si>
  <si>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</si>
  <si>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</si>
  <si>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</si>
  <si>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</si>
  <si>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</si>
  <si>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</si>
  <si>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</si>
  <si>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</si>
  <si>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</si>
  <si>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</si>
  <si>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</si>
  <si>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</si>
  <si>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</si>
  <si>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</si>
  <si>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</si>
  <si>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</si>
  <si>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</si>
  <si>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</si>
  <si>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</si>
  <si>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</si>
  <si>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</si>
  <si>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</si>
  <si>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</si>
  <si>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</si>
  <si>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</si>
  <si>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</si>
  <si>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</si>
  <si>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</si>
  <si>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</si>
  <si>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</si>
  <si>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</si>
  <si>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</si>
  <si>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</si>
  <si>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</si>
  <si>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</si>
  <si>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</si>
  <si>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</si>
  <si>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</si>
  <si>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</si>
  <si>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</si>
  <si>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</si>
  <si>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</si>
  <si>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</si>
  <si>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</si>
  <si>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</si>
  <si>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</si>
  <si>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</si>
  <si>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</si>
  <si>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</si>
  <si>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</si>
  <si>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</si>
  <si>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</si>
  <si>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</si>
  <si>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</si>
  <si>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</si>
  <si>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</si>
  <si>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</si>
  <si>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</si>
  <si>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</si>
  <si>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</si>
  <si>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</si>
  <si>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</si>
  <si>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</si>
  <si>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</si>
  <si>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</si>
  <si>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</si>
  <si>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</si>
  <si>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</si>
  <si>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</si>
  <si>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</si>
  <si>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</si>
  <si>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</si>
  <si>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</si>
  <si>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</si>
  <si>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</si>
  <si>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</si>
  <si>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</si>
  <si>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</si>
  <si>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</si>
  <si>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</si>
  <si>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</si>
  <si>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</si>
  <si>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</si>
  <si>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</si>
  <si>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</si>
  <si>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</si>
  <si>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</si>
  <si>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</si>
  <si>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</si>
  <si>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</si>
  <si>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</si>
  <si>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</si>
  <si>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</si>
  <si>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</si>
  <si>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</si>
  <si>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</si>
  <si>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</si>
  <si>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</si>
  <si>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</si>
  <si>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</si>
  <si>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</si>
  <si>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</si>
  <si>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</si>
  <si>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</si>
  <si>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</si>
  <si>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</si>
  <si>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</si>
  <si>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</si>
  <si>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</si>
  <si>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</si>
  <si>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</si>
  <si>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</si>
  <si>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</si>
  <si>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</si>
  <si>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</si>
  <si>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</si>
  <si>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</si>
  <si>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</si>
  <si>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</si>
  <si>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</si>
  <si>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</si>
  <si>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</si>
  <si>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</si>
  <si>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</si>
  <si>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</si>
  <si>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</si>
  <si>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</si>
  <si>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</si>
  <si>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</si>
  <si>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</si>
  <si>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</si>
  <si>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</si>
  <si>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</si>
  <si>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</si>
  <si>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</si>
  <si>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</si>
  <si>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</si>
  <si>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</si>
  <si>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</si>
  <si>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</si>
  <si>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</si>
  <si>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</si>
  <si>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</si>
  <si>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</si>
  <si>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</si>
  <si>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</si>
  <si>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</si>
  <si>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</si>
  <si>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</si>
  <si>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</si>
  <si>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</si>
  <si>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</si>
  <si>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</si>
  <si>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</si>
  <si>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</si>
  <si>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</si>
  <si>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</si>
  <si>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</si>
  <si>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</si>
  <si>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</si>
  <si>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</si>
  <si>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</si>
  <si>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</si>
  <si>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</si>
  <si>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</si>
  <si>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</si>
  <si>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</si>
  <si>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</si>
  <si>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</si>
  <si>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</si>
  <si>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</si>
  <si>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</si>
  <si>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</si>
  <si>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</si>
  <si>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</si>
  <si>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</si>
  <si>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</si>
  <si>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</si>
  <si>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</si>
  <si>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</si>
  <si>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</si>
  <si>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</si>
  <si>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</si>
  <si>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</si>
  <si>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</si>
  <si>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</si>
  <si>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</si>
  <si>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</si>
  <si>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</si>
  <si>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</si>
  <si>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</si>
  <si>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</si>
  <si>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</si>
  <si>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</si>
  <si>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</si>
  <si>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</si>
  <si>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</si>
  <si>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</si>
  <si>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</si>
  <si>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</si>
  <si>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</si>
  <si>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</si>
  <si>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</si>
  <si>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</si>
  <si>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</si>
  <si>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</si>
  <si>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</si>
  <si>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</si>
  <si>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</si>
  <si>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</si>
  <si>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</si>
  <si>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</si>
  <si>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</si>
  <si>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</si>
  <si>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</si>
  <si>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</si>
  <si>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</si>
  <si>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</si>
  <si>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</si>
  <si>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</si>
  <si>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</si>
  <si>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</si>
  <si>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</si>
  <si>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</si>
  <si>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</si>
  <si>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</si>
  <si>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</si>
  <si>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</si>
  <si>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</si>
  <si>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</si>
  <si>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</si>
  <si>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</si>
  <si>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</si>
  <si>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</si>
  <si>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</si>
  <si>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</si>
  <si>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</si>
  <si>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</si>
  <si>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</si>
  <si>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</si>
  <si>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</si>
  <si>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</si>
  <si>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</si>
  <si>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</si>
  <si>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</si>
  <si>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</si>
  <si>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</si>
  <si>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</si>
  <si>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</si>
  <si>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</si>
  <si>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</si>
  <si>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</si>
  <si>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</si>
  <si>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</si>
  <si>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</si>
  <si>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</si>
  <si>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</si>
  <si>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</si>
  <si>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</si>
  <si>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</si>
  <si>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</si>
  <si>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</si>
  <si>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</si>
  <si>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</si>
  <si>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</si>
  <si>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</si>
  <si>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</si>
  <si>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</si>
  <si>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</si>
  <si>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</si>
  <si>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</si>
  <si>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</si>
  <si>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</si>
  <si>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</si>
  <si>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</si>
  <si>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</si>
  <si>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</si>
  <si>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</si>
  <si>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</si>
  <si>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</si>
  <si>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</si>
  <si>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</si>
  <si>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</si>
  <si>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</si>
  <si>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</si>
  <si>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</si>
  <si>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</si>
  <si>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</si>
  <si>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</si>
  <si>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</si>
  <si>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</si>
  <si>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</si>
  <si>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</si>
  <si>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</si>
  <si>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</si>
  <si>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</si>
  <si>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</si>
  <si>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</si>
  <si>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</si>
  <si>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</si>
  <si>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</si>
  <si>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</si>
  <si>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</si>
  <si>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</si>
  <si>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</si>
  <si>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</si>
  <si>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</si>
  <si>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</si>
  <si>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</si>
  <si>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</si>
  <si>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</si>
  <si>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</si>
  <si>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</si>
  <si>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</si>
  <si>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</si>
  <si>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</si>
  <si>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</si>
  <si>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</si>
  <si>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</si>
  <si>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</si>
  <si>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</si>
  <si>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</si>
  <si>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</si>
  <si>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</si>
  <si>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</si>
  <si>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</si>
  <si>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</si>
  <si>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</si>
  <si>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</si>
  <si>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</si>
  <si>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</si>
  <si>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</si>
  <si>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</si>
  <si>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</si>
  <si>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</si>
  <si>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</si>
  <si>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</si>
  <si>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</si>
  <si>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</si>
  <si>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</si>
  <si>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</si>
  <si>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</si>
  <si>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</si>
  <si>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</si>
  <si>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</si>
  <si>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</si>
  <si>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</si>
  <si>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</si>
  <si>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</si>
  <si>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</si>
  <si>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</si>
  <si>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</si>
  <si>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</si>
  <si>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</si>
  <si>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</si>
  <si>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</si>
  <si>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</si>
  <si>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</si>
  <si>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</si>
  <si>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</si>
  <si>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</si>
  <si>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</si>
  <si>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</si>
  <si>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</si>
  <si>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</si>
  <si>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</si>
  <si>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</si>
  <si>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</si>
  <si>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</si>
  <si>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</si>
  <si>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</si>
  <si>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</si>
  <si>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</si>
  <si>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</si>
  <si>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</si>
  <si>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</si>
  <si>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</si>
  <si>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</si>
  <si>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</si>
  <si>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</si>
  <si>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</si>
  <si>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</si>
  <si>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</si>
  <si>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</si>
  <si>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</si>
  <si>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</si>
  <si>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</si>
  <si>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</si>
  <si>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</si>
  <si>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</si>
  <si>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</si>
  <si>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</si>
  <si>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</si>
  <si>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</si>
  <si>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</si>
  <si>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</si>
  <si>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</si>
  <si>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</si>
  <si>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</si>
  <si>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</si>
  <si>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</si>
  <si>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</si>
  <si>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</si>
  <si>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</si>
  <si>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</si>
  <si>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</si>
  <si>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</si>
  <si>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</si>
  <si>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</si>
  <si>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</si>
  <si>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</si>
  <si>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</si>
  <si>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</si>
  <si>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</si>
  <si>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</si>
  <si>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</si>
  <si>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</si>
  <si>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</si>
  <si>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</si>
  <si>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</si>
  <si>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</si>
  <si>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</si>
  <si>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</si>
  <si>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</si>
  <si>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</si>
  <si>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</si>
  <si>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</si>
  <si>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</si>
  <si>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</si>
  <si>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</si>
  <si>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</si>
  <si>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</si>
  <si>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</si>
  <si>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</si>
  <si>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</si>
  <si>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</si>
  <si>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</si>
  <si>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</si>
  <si>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</si>
  <si>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</si>
  <si>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</si>
  <si>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</si>
  <si>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</si>
  <si>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</si>
  <si>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</si>
  <si>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</si>
  <si>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</si>
  <si>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</si>
  <si>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</si>
  <si>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</si>
  <si>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</si>
  <si>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</si>
  <si>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</si>
  <si>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</si>
  <si>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</si>
  <si>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</si>
  <si>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</si>
  <si>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</si>
  <si>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</si>
  <si>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</si>
  <si>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</si>
  <si>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</si>
  <si>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</si>
  <si>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</si>
  <si>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</si>
  <si>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</si>
  <si>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</si>
  <si>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</si>
  <si>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</si>
  <si>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</si>
  <si>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</si>
  <si>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</si>
  <si>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</si>
  <si>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</si>
  <si>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</si>
  <si>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</si>
  <si>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</si>
  <si>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</si>
  <si>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</si>
  <si>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</si>
  <si>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</si>
  <si>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</si>
  <si>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</si>
  <si>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</si>
  <si>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</si>
  <si>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</si>
  <si>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</si>
  <si>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</si>
  <si>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</si>
  <si>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</si>
  <si>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</si>
  <si>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</si>
  <si>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</si>
  <si>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</si>
  <si>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</si>
  <si>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</si>
  <si>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</si>
  <si>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</si>
  <si>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</si>
  <si>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</si>
  <si>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</si>
  <si>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</si>
  <si>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</si>
  <si>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</si>
  <si>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</si>
  <si>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</si>
  <si>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</si>
  <si>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</si>
  <si>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</si>
  <si>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</si>
  <si>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</si>
  <si>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</si>
  <si>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</si>
  <si>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</si>
  <si>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</si>
  <si>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</si>
  <si>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</si>
  <si>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</si>
  <si>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</si>
  <si>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</si>
  <si>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</si>
  <si>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</si>
  <si>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</si>
  <si>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</si>
  <si>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</si>
  <si>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</si>
  <si>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</si>
  <si>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</si>
  <si>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</si>
  <si>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</si>
  <si>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</si>
  <si>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</si>
  <si>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</si>
  <si>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</si>
  <si>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</si>
  <si>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</si>
  <si>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</si>
  <si>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</si>
  <si>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</si>
  <si>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</si>
  <si>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</si>
  <si>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</si>
  <si>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</si>
  <si>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</si>
  <si>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</si>
  <si>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</si>
  <si>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</si>
  <si>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</si>
  <si>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</si>
  <si>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</si>
  <si>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</si>
  <si>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</si>
  <si>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</si>
  <si>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</si>
  <si>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</si>
  <si>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</si>
  <si>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</si>
  <si>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</si>
  <si>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</si>
  <si>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</si>
  <si>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</si>
  <si>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</si>
  <si>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</si>
  <si>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</si>
  <si>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</si>
  <si>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</si>
  <si>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</si>
  <si>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</si>
  <si>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</si>
  <si>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</si>
  <si>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</si>
  <si>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</si>
  <si>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</si>
  <si>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</si>
  <si>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</si>
  <si>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</si>
  <si>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</si>
  <si>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</si>
  <si>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</si>
  <si>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</si>
  <si>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</si>
  <si>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</si>
  <si>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</si>
  <si>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</si>
  <si>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</si>
  <si>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</si>
  <si>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</si>
  <si>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</si>
  <si>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</si>
  <si>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</si>
  <si>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</si>
  <si>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</si>
  <si>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</si>
  <si>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</si>
  <si>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</si>
  <si>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</si>
  <si>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</si>
  <si>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</si>
  <si>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</si>
  <si>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</si>
  <si>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</si>
  <si>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</si>
  <si>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</si>
  <si>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</si>
  <si>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</si>
  <si>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</si>
  <si>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</si>
  <si>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</si>
  <si>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</si>
  <si>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</si>
  <si>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</si>
  <si>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</si>
  <si>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</si>
  <si>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</si>
  <si>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</si>
  <si>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</si>
  <si>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</si>
  <si>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</si>
  <si>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</si>
  <si>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</si>
  <si>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</si>
  <si>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</si>
  <si>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</si>
  <si>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</si>
  <si>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</si>
  <si>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</si>
  <si>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</si>
  <si>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</si>
  <si>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</si>
  <si>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</si>
  <si>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</si>
  <si>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</si>
  <si>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</si>
  <si>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</si>
  <si>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</si>
  <si>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</si>
  <si>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</si>
  <si>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</si>
  <si>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</si>
  <si>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</si>
  <si>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</si>
  <si>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</si>
  <si>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</si>
  <si>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</si>
  <si>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</si>
  <si>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</si>
  <si>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</si>
  <si>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</si>
  <si>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</si>
  <si>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</si>
  <si>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</si>
  <si>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</si>
  <si>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</si>
  <si>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</si>
  <si>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</si>
  <si>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</si>
  <si>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</si>
  <si>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</si>
  <si>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</si>
  <si>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</si>
  <si>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</si>
  <si>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</si>
  <si>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</si>
  <si>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</si>
  <si>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</si>
  <si>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</si>
  <si>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</si>
  <si>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</si>
  <si>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</si>
  <si>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</si>
  <si>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</si>
  <si>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</si>
  <si>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</si>
  <si>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</si>
  <si>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</si>
  <si>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</si>
  <si>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</si>
  <si>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</si>
  <si>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</si>
  <si>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</si>
  <si>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</si>
  <si>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</si>
  <si>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</si>
  <si>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</si>
  <si>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</si>
  <si>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</si>
  <si>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</si>
  <si>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</si>
  <si>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</si>
  <si>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</si>
  <si>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</si>
  <si>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</si>
  <si>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</si>
  <si>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</si>
  <si>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</si>
  <si>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</si>
  <si>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</si>
  <si>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</si>
  <si>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</si>
  <si>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</si>
  <si>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</si>
  <si>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</si>
  <si>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</si>
  <si>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</si>
  <si>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</si>
  <si>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</si>
  <si>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</si>
  <si>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</si>
  <si>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</si>
  <si>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</si>
  <si>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</si>
  <si>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</si>
  <si>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</si>
  <si>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</si>
  <si>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</si>
  <si>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</si>
  <si>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</si>
  <si>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</si>
  <si>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</si>
  <si>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</si>
  <si>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</si>
  <si>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</si>
  <si>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</si>
  <si>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</si>
  <si>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</si>
  <si>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</si>
  <si>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</si>
  <si>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</si>
  <si>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</si>
  <si>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</si>
  <si>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</si>
  <si>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</si>
  <si>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</si>
  <si>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</si>
  <si>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</si>
  <si>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</si>
  <si>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</si>
  <si>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</si>
  <si>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</si>
  <si>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</si>
  <si>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</si>
  <si>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</si>
  <si>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</si>
  <si>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</si>
  <si>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</si>
  <si>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</si>
  <si>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</si>
  <si>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</si>
  <si>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</si>
  <si>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</si>
  <si>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</si>
  <si>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</si>
  <si>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</si>
  <si>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</si>
  <si>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</si>
  <si>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</si>
  <si>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</si>
  <si>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</si>
  <si>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</si>
  <si>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</si>
  <si>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</si>
  <si>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</si>
  <si>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</si>
  <si>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</si>
  <si>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</si>
  <si>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</si>
  <si>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</si>
  <si>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</si>
  <si>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</si>
  <si>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</si>
  <si>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</si>
  <si>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</si>
  <si>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</si>
  <si>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</si>
  <si>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</si>
  <si>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</si>
  <si>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</si>
  <si>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</si>
  <si>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</si>
  <si>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</si>
  <si>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</si>
  <si>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</si>
  <si>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</si>
  <si>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</si>
  <si>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</si>
  <si>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</si>
  <si>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</si>
  <si>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</si>
  <si>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</si>
  <si>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</si>
  <si>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</si>
  <si>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</si>
  <si>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</si>
  <si>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</si>
  <si>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</si>
  <si>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</si>
  <si>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</si>
  <si>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</si>
  <si>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</si>
  <si>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</si>
  <si>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</si>
  <si>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</si>
  <si>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</si>
  <si>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</si>
  <si>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</si>
  <si>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</si>
  <si>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</si>
  <si>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</si>
  <si>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</si>
  <si>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</si>
  <si>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</si>
  <si>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</si>
  <si>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</si>
  <si>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</si>
  <si>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</si>
  <si>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</si>
  <si>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</si>
  <si>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</si>
  <si>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</si>
  <si>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</si>
  <si>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</si>
  <si>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</si>
  <si>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</si>
  <si>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</si>
  <si>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</si>
  <si>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</si>
  <si>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</si>
  <si>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</si>
  <si>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</si>
  <si>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</si>
  <si>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</si>
  <si>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</si>
  <si>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</si>
  <si>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</si>
  <si>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</si>
  <si>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</si>
  <si>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</si>
  <si>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</si>
  <si>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</si>
  <si>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</si>
  <si>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</si>
  <si>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</si>
  <si>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</si>
  <si>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</si>
  <si>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</si>
  <si>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</si>
  <si>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</si>
  <si>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</si>
  <si>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</si>
  <si>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</si>
  <si>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</si>
  <si>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</si>
  <si>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</si>
  <si>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</si>
  <si>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</si>
  <si>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</si>
  <si>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</si>
  <si>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</si>
  <si>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</si>
  <si>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</si>
  <si>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</si>
  <si>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</si>
  <si>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</si>
  <si>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</si>
  <si>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</si>
  <si>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</si>
  <si>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</si>
  <si>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</si>
  <si>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</si>
  <si>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</si>
  <si>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</si>
  <si>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</si>
  <si>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</si>
  <si>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</si>
  <si>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</si>
  <si>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</si>
  <si>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</si>
  <si>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</si>
  <si>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</si>
  <si>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</si>
  <si>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</si>
  <si>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</si>
  <si>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</si>
  <si>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</si>
  <si>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</si>
  <si>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</si>
  <si>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</si>
  <si>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</si>
  <si>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</si>
  <si>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</si>
  <si>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</si>
  <si>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</si>
  <si>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</si>
  <si>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</si>
  <si>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</si>
  <si>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</si>
  <si>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</si>
  <si>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</si>
  <si>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</si>
  <si>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</si>
  <si>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</si>
  <si>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</si>
  <si>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</si>
  <si>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</si>
  <si>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</si>
  <si>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</si>
  <si>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</si>
  <si>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</si>
  <si>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</si>
  <si>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</si>
  <si>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</si>
  <si>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</si>
  <si>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</si>
  <si>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</si>
  <si>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</si>
  <si>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</si>
  <si>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</si>
  <si>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</si>
  <si>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</si>
  <si>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</si>
  <si>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</si>
  <si>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</si>
  <si>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</si>
  <si>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</si>
  <si>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</si>
  <si>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</si>
  <si>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</si>
  <si>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</si>
  <si>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</si>
  <si>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</si>
  <si>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</si>
  <si>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</si>
  <si>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</si>
  <si>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</si>
  <si>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</si>
  <si>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</si>
  <si>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</si>
  <si>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</si>
  <si>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</si>
  <si>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</si>
  <si>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</si>
  <si>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</si>
  <si>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</si>
  <si>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</si>
  <si>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</si>
  <si>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</si>
  <si>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</si>
  <si>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</si>
  <si>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</si>
  <si>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</si>
  <si>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</si>
  <si>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</si>
  <si>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</si>
  <si>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</si>
  <si>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</si>
  <si>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</si>
  <si>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</si>
  <si>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</si>
  <si>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</si>
  <si>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</si>
  <si>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</si>
  <si>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</si>
  <si>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</si>
  <si>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</si>
  <si>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</si>
  <si>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</si>
  <si>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</si>
  <si>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</si>
  <si>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</si>
  <si>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</si>
  <si>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</si>
  <si>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</si>
  <si>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</si>
  <si>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</si>
  <si>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</si>
  <si>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</si>
  <si>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</si>
  <si>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</si>
  <si>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</si>
  <si>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</si>
  <si>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</si>
  <si>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</si>
  <si>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</si>
  <si>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</si>
  <si>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</si>
  <si>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</si>
  <si>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</si>
  <si>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</si>
  <si>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</si>
  <si>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</si>
  <si>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</si>
  <si>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</si>
  <si>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</si>
  <si>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</si>
  <si>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</si>
  <si>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</si>
  <si>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</si>
  <si>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</si>
  <si>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</si>
  <si>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</si>
  <si>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</si>
  <si>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</si>
  <si>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</si>
  <si>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</si>
  <si>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</si>
  <si>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</si>
  <si>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</si>
  <si>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</si>
  <si>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</si>
  <si>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</si>
  <si>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</si>
  <si>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</si>
  <si>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</si>
  <si>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</si>
  <si>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</si>
  <si>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</si>
  <si>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</si>
  <si>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</si>
  <si>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</si>
  <si>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</si>
  <si>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</si>
  <si>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</si>
  <si>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</si>
  <si>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</si>
  <si>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</si>
  <si>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</si>
  <si>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</si>
  <si>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</si>
  <si>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</si>
  <si>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</si>
  <si>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</si>
  <si>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</si>
  <si>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</si>
  <si>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</si>
  <si>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</si>
  <si>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</si>
  <si>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</si>
  <si>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</si>
  <si>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</si>
  <si>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</si>
  <si>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</si>
  <si>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</si>
  <si>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</si>
  <si>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</si>
  <si>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</si>
  <si>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</si>
  <si>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</si>
  <si>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</si>
  <si>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</si>
  <si>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</si>
  <si>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</si>
  <si>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</si>
  <si>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</si>
  <si>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</si>
  <si>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</si>
  <si>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</si>
  <si>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</si>
  <si>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</si>
  <si>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</si>
  <si>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</si>
  <si>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</si>
  <si>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</si>
  <si>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</si>
  <si>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</si>
  <si>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</si>
  <si>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</si>
  <si>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</si>
  <si>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</si>
  <si>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</si>
  <si>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</si>
  <si>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</si>
  <si>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</si>
  <si>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</si>
  <si>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</si>
  <si>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</si>
  <si>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</si>
  <si>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</si>
  <si>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</si>
  <si>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</si>
  <si>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</si>
  <si>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</si>
  <si>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</si>
  <si>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</si>
  <si>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</si>
  <si>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</si>
  <si>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</si>
  <si>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</si>
  <si>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</si>
  <si>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</si>
  <si>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</si>
  <si>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</si>
  <si>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</si>
  <si>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</si>
  <si>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</si>
  <si>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</si>
  <si>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</si>
  <si>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</si>
  <si>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</si>
  <si>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</si>
  <si>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</si>
  <si>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</si>
  <si>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</si>
  <si>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</si>
  <si>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</si>
  <si>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</si>
  <si>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</si>
  <si>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</si>
  <si>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</si>
  <si>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</si>
  <si>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</si>
  <si>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</si>
  <si>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</si>
  <si>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</si>
  <si>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</si>
  <si>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</si>
  <si>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</si>
  <si>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</si>
  <si>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</si>
  <si>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</si>
  <si>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</si>
  <si>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</si>
  <si>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</si>
  <si>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</si>
  <si>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</si>
  <si>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</si>
  <si>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</si>
  <si>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</si>
  <si>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</si>
  <si>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</si>
  <si>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</si>
  <si>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</si>
  <si>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</si>
  <si>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</si>
  <si>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</si>
  <si>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</si>
  <si>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</si>
  <si>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</si>
  <si>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</si>
  <si>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</si>
  <si>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</si>
  <si>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</si>
  <si>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</si>
  <si>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</si>
  <si>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</si>
  <si>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</si>
  <si>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</si>
  <si>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</si>
  <si>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</si>
  <si>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</si>
  <si>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</si>
  <si>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</si>
  <si>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</si>
  <si>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</si>
  <si>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</si>
  <si>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</si>
  <si>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</si>
  <si>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</si>
  <si>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</si>
  <si>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</si>
  <si>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</si>
  <si>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</si>
  <si>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</si>
  <si>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</si>
  <si>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</si>
  <si>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</si>
  <si>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</si>
  <si>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</si>
  <si>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</si>
  <si>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</si>
  <si>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</si>
  <si>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</si>
  <si>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</si>
  <si>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</si>
  <si>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</si>
  <si>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</si>
  <si>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</si>
  <si>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</si>
  <si>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</si>
  <si>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</si>
  <si>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</si>
  <si>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</si>
  <si>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</si>
  <si>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</si>
  <si>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</si>
  <si>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</si>
  <si>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</si>
  <si>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</si>
  <si>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</si>
  <si>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</si>
  <si>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</si>
  <si>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</si>
  <si>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</si>
  <si>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</si>
  <si>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</si>
  <si>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</si>
  <si>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</si>
  <si>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</si>
  <si>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</si>
  <si>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</si>
  <si>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</si>
  <si>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</si>
  <si>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</si>
  <si>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</si>
  <si>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</si>
  <si>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</si>
  <si>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</si>
  <si>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</si>
  <si>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</si>
  <si>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</si>
  <si>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</si>
  <si>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</si>
  <si>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</si>
  <si>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</si>
  <si>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</si>
  <si>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</si>
  <si>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</si>
  <si>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</si>
  <si>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</si>
  <si>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</si>
  <si>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</si>
  <si>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</si>
  <si>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</si>
  <si>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</si>
  <si>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</si>
  <si>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</si>
  <si>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</si>
  <si>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</si>
  <si>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</si>
  <si>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</si>
  <si>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</si>
  <si>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</si>
  <si>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</si>
  <si>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</si>
  <si>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</si>
  <si>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</si>
  <si>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</si>
  <si>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</si>
  <si>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</si>
  <si>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</si>
  <si>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</si>
  <si>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</si>
  <si>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</si>
  <si>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</si>
  <si>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</si>
  <si>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</si>
  <si>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</si>
  <si>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</si>
  <si>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</si>
  <si>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</si>
  <si>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</si>
  <si>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</si>
  <si>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</si>
  <si>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</si>
  <si>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</si>
  <si>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</si>
  <si>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</si>
  <si>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</si>
  <si>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</si>
  <si>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</si>
  <si>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</si>
  <si>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</si>
  <si>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</si>
  <si>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</si>
  <si>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</si>
  <si>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</si>
  <si>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</si>
  <si>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</si>
  <si>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</si>
  <si>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</si>
  <si>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</si>
  <si>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</si>
  <si>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</si>
  <si>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</si>
  <si>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</si>
  <si>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</si>
  <si>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</si>
  <si>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</si>
  <si>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</si>
  <si>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</si>
  <si>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</si>
  <si>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</si>
  <si>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</si>
  <si>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</si>
  <si>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</si>
  <si>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</si>
  <si>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</si>
  <si>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</si>
  <si>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</si>
  <si>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</si>
  <si>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</si>
  <si>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</si>
  <si>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</si>
  <si>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</si>
  <si>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</si>
  <si>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</si>
  <si>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</si>
  <si>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</si>
  <si>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</si>
  <si>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</si>
  <si>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</si>
  <si>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</si>
  <si>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</si>
  <si>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</si>
  <si>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</si>
  <si>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</si>
  <si>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</si>
  <si>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</si>
  <si>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</si>
  <si>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</si>
  <si>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</si>
  <si>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</si>
  <si>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</si>
  <si>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</si>
  <si>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</si>
  <si>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</si>
  <si>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</si>
  <si>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</si>
  <si>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</si>
  <si>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</si>
  <si>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</si>
  <si>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</si>
  <si>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</si>
  <si>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</si>
  <si>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</si>
  <si>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</si>
  <si>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</si>
  <si>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</si>
  <si>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</si>
  <si>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</si>
  <si>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</si>
  <si>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</si>
  <si>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</si>
  <si>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</si>
  <si>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</si>
  <si>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</si>
  <si>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</si>
  <si>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</si>
  <si>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</si>
  <si>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</si>
  <si>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</si>
  <si>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</si>
  <si>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</si>
  <si>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</si>
  <si>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</si>
  <si>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</si>
  <si>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</si>
  <si>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</si>
  <si>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</si>
  <si>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</si>
  <si>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</si>
  <si>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</si>
  <si>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</si>
  <si>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</si>
  <si>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</si>
  <si>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</si>
  <si>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</si>
  <si>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</si>
  <si>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</si>
  <si>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</si>
  <si>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</si>
  <si>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</si>
  <si>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</si>
  <si>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</si>
  <si>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</si>
  <si>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</si>
  <si>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</si>
  <si>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</si>
  <si>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</si>
  <si>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</si>
  <si>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</si>
  <si>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</si>
  <si>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</si>
  <si>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</si>
  <si>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</si>
  <si>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</si>
  <si>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</si>
  <si>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</si>
  <si>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</si>
  <si>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</si>
  <si>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</si>
  <si>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</si>
  <si>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</si>
  <si>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</si>
  <si>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</si>
  <si>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</si>
  <si>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</si>
  <si>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</si>
  <si>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</si>
  <si>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</si>
  <si>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</si>
  <si>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</si>
  <si>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</si>
  <si>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</si>
  <si>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</si>
  <si>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</si>
  <si>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</si>
  <si>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</si>
  <si>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</si>
  <si>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</si>
  <si>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</si>
  <si>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</si>
  <si>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</si>
  <si>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</si>
  <si>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</si>
  <si>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</si>
  <si>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</si>
  <si>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</si>
  <si>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</si>
  <si>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</si>
  <si>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</si>
  <si>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</si>
  <si>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</si>
  <si>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</si>
  <si>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</si>
  <si>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</si>
  <si>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</si>
  <si>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</si>
  <si>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</si>
  <si>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</si>
  <si>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</si>
  <si>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</si>
  <si>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</si>
  <si>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</si>
  <si>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</si>
  <si>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</si>
  <si>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</si>
  <si>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</si>
  <si>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</si>
  <si>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</si>
  <si>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</si>
  <si>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</si>
  <si>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</si>
  <si>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</si>
  <si>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</si>
  <si>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</si>
  <si>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</si>
  <si>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</si>
  <si>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</si>
  <si>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</si>
  <si>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</si>
  <si>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</si>
  <si>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</si>
  <si>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</si>
  <si>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</si>
  <si>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</si>
  <si>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</si>
  <si>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</si>
  <si>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</si>
  <si>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</si>
  <si>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</si>
  <si>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</si>
  <si>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</si>
  <si>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</si>
  <si>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</si>
  <si>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</si>
  <si>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</si>
  <si>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</si>
  <si>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</si>
  <si>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</si>
  <si>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</si>
  <si>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</si>
  <si>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</si>
  <si>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</si>
  <si>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</si>
  <si>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</si>
  <si>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</si>
  <si>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</si>
  <si>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</si>
  <si>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</si>
  <si>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</si>
  <si>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</si>
  <si>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</si>
  <si>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</si>
  <si>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</si>
  <si>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</si>
  <si>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</si>
  <si>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</si>
  <si>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</si>
  <si>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</si>
  <si>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</si>
  <si>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</si>
  <si>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</si>
  <si>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</si>
  <si>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</si>
  <si>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</si>
  <si>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</si>
  <si>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</si>
  <si>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</si>
  <si>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</si>
  <si>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</si>
  <si>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</si>
  <si>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</si>
  <si>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</si>
  <si>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</si>
  <si>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</si>
  <si>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</si>
  <si>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</si>
  <si>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</si>
  <si>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</si>
  <si>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</si>
  <si>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</si>
  <si>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</si>
  <si>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</si>
  <si>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</si>
  <si>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</si>
  <si>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</si>
  <si>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</si>
  <si>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</si>
  <si>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</si>
  <si>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</si>
  <si>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</si>
  <si>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</si>
  <si>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</si>
  <si>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</si>
  <si>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</si>
  <si>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</si>
  <si>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</si>
  <si>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</si>
  <si>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</si>
  <si>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</si>
  <si>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</si>
  <si>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</si>
  <si>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</si>
  <si>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</si>
  <si>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</si>
  <si>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</si>
  <si>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</si>
  <si>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</si>
  <si>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</si>
  <si>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</si>
  <si>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</si>
  <si>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</si>
  <si>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</si>
  <si>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</si>
  <si>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</si>
  <si>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</si>
  <si>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</si>
  <si>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</si>
  <si>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</si>
  <si>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</si>
  <si>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</si>
  <si>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</si>
  <si>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</si>
  <si>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</si>
  <si>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</si>
  <si>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</si>
  <si>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</si>
  <si>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</si>
  <si>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</si>
  <si>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</si>
  <si>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</si>
  <si>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</si>
  <si>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</si>
  <si>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</si>
  <si>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</si>
  <si>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</si>
  <si>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</si>
  <si>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</si>
  <si>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</si>
  <si>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</si>
  <si>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</si>
  <si>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</si>
  <si>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</si>
  <si>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</si>
  <si>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</si>
  <si>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</si>
  <si>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</si>
  <si>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</si>
  <si>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</si>
  <si>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</si>
  <si>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</si>
  <si>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</si>
  <si>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</si>
  <si>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</si>
  <si>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</si>
  <si>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</si>
  <si>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</si>
  <si>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</si>
  <si>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</si>
  <si>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</si>
  <si>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</si>
  <si>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</si>
  <si>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</si>
  <si>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</si>
  <si>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</si>
  <si>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</si>
  <si>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</si>
  <si>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</si>
  <si>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</si>
  <si>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</si>
  <si>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</si>
  <si>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</si>
  <si>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</si>
  <si>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</si>
  <si>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</si>
  <si>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</si>
  <si>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</si>
  <si>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</si>
  <si>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</si>
  <si>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</si>
  <si>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</si>
  <si>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</si>
  <si>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</si>
  <si>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</si>
  <si>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</si>
  <si>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</si>
  <si>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</si>
  <si>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</si>
  <si>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</si>
  <si>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</si>
  <si>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</si>
  <si>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</si>
  <si>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</si>
  <si>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</si>
  <si>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</si>
  <si>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</si>
  <si>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</si>
  <si>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</si>
  <si>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</si>
  <si>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</si>
  <si>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</si>
  <si>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</si>
  <si>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</si>
  <si>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</si>
  <si>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</si>
  <si>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</si>
  <si>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</si>
  <si>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</si>
  <si>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</si>
  <si>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</si>
  <si>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</si>
  <si>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</si>
  <si>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</si>
  <si>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</si>
  <si>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</si>
  <si>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</si>
  <si>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</si>
  <si>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</si>
  <si>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</si>
  <si>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</si>
  <si>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</si>
  <si>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</si>
  <si>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</si>
  <si>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</si>
  <si>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</si>
  <si>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</si>
  <si>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</si>
  <si>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</si>
  <si>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</si>
  <si>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</si>
  <si>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</si>
  <si>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</si>
  <si>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</si>
  <si>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</si>
  <si>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</si>
  <si>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</si>
  <si>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</si>
  <si>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</si>
  <si>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</si>
  <si>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</si>
  <si>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</si>
  <si>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</si>
  <si>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</si>
  <si>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</si>
  <si>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</si>
  <si>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</si>
  <si>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</si>
  <si>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</si>
  <si>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</si>
  <si>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</si>
  <si>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</si>
  <si>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</si>
  <si>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</si>
  <si>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</si>
  <si>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</si>
  <si>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</si>
  <si>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</si>
  <si>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</si>
  <si>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</si>
  <si>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</si>
  <si>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</si>
  <si>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</si>
  <si>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</si>
  <si>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</si>
  <si>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</si>
  <si>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</si>
  <si>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</si>
  <si>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</si>
  <si>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</si>
  <si>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</si>
  <si>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</si>
  <si>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</si>
  <si>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</si>
  <si>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</si>
  <si>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</si>
  <si>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</si>
  <si>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</si>
  <si>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</si>
  <si>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</si>
  <si>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</si>
  <si>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</si>
  <si>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</si>
  <si>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</si>
  <si>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</si>
  <si>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</si>
  <si>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</si>
  <si>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</si>
  <si>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</si>
  <si>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</si>
  <si>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</si>
  <si>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</si>
  <si>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</si>
  <si>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</si>
  <si>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</si>
  <si>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</si>
  <si>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</si>
  <si>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</si>
  <si>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</si>
  <si>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</si>
  <si>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</si>
  <si>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</si>
  <si>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</si>
  <si>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</si>
  <si>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</si>
  <si>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</si>
  <si>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</si>
  <si>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</si>
  <si>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</si>
  <si>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</si>
  <si>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</si>
  <si>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</si>
  <si>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</si>
  <si>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</si>
  <si>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</si>
  <si>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</si>
  <si>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</si>
  <si>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</si>
  <si>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</si>
  <si>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</si>
  <si>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</si>
  <si>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</si>
  <si>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</si>
  <si>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</si>
  <si>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</si>
  <si>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</si>
  <si>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</si>
  <si>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</si>
  <si>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</si>
  <si>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</si>
  <si>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</si>
  <si>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</si>
  <si>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</si>
  <si>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</si>
  <si>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</si>
  <si>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</si>
  <si>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</si>
  <si>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</si>
  <si>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</si>
  <si>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</si>
  <si>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</si>
  <si>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</si>
  <si>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</si>
  <si>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</si>
  <si>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</si>
  <si>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</si>
  <si>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</si>
  <si>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</si>
  <si>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</si>
  <si>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</si>
  <si>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</si>
  <si>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</si>
  <si>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</si>
  <si>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</si>
  <si>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</si>
  <si>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</si>
  <si>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</si>
  <si>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</si>
  <si>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</si>
  <si>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</si>
  <si>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</si>
  <si>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</si>
  <si>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</si>
  <si>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</si>
  <si>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</si>
  <si>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</si>
  <si>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</si>
  <si>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</si>
  <si>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</si>
  <si>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</si>
  <si>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</si>
  <si>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</si>
  <si>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</si>
  <si>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</si>
  <si>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</si>
  <si>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</si>
  <si>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</si>
  <si>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</si>
  <si>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</si>
  <si>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</si>
  <si>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</si>
  <si>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</si>
  <si>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</si>
  <si>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</si>
  <si>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</si>
  <si>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</si>
  <si>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</si>
  <si>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</si>
  <si>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</si>
  <si>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</si>
  <si>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</si>
  <si>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</si>
  <si>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</si>
  <si>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</si>
  <si>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</si>
  <si>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</si>
  <si>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</si>
  <si>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</si>
  <si>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</si>
  <si>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</si>
  <si>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</si>
  <si>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</si>
  <si>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</si>
  <si>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</si>
  <si>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</si>
  <si>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</si>
  <si>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</si>
  <si>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</si>
  <si>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</si>
  <si>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</si>
  <si>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</si>
  <si>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</si>
  <si>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</si>
  <si>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</si>
  <si>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</si>
  <si>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</si>
  <si>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</si>
  <si>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</si>
  <si>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</si>
  <si>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</si>
  <si>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</si>
  <si>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</si>
  <si>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</si>
  <si>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</si>
  <si>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</si>
  <si>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</si>
  <si>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</si>
  <si>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</si>
  <si>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</si>
  <si>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</si>
  <si>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</si>
  <si>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</si>
  <si>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</si>
  <si>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</si>
  <si>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</si>
  <si>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</si>
  <si>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</si>
  <si>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</si>
  <si>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</si>
  <si>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</si>
  <si>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</si>
  <si>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</si>
  <si>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</si>
  <si>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</si>
  <si>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</si>
  <si>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</si>
  <si>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</si>
  <si>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</si>
  <si>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</si>
  <si>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</si>
  <si>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</si>
  <si>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</si>
  <si>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</si>
  <si>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</si>
  <si>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</si>
  <si>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</si>
  <si>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</si>
  <si>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</si>
  <si>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</si>
  <si>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</si>
  <si>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</si>
  <si>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</si>
  <si>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</si>
  <si>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</si>
  <si>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</si>
  <si>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</si>
  <si>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</si>
  <si>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</si>
  <si>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</si>
  <si>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</si>
  <si>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</si>
  <si>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</si>
  <si>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</si>
  <si>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</si>
  <si>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</si>
  <si>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</si>
  <si>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</si>
  <si>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</si>
  <si>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</si>
  <si>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</si>
  <si>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</si>
  <si>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</si>
  <si>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</si>
  <si>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</si>
  <si>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</si>
  <si>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</si>
  <si>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</si>
  <si>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</si>
  <si>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</si>
  <si>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</si>
  <si>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</si>
  <si>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</si>
  <si>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</si>
  <si>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</si>
  <si>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</si>
  <si>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</si>
  <si>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</si>
  <si>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</si>
  <si>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</si>
  <si>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</si>
  <si>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</si>
  <si>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</si>
  <si>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</si>
  <si>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</si>
  <si>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</si>
  <si>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</si>
  <si>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</si>
  <si>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</si>
  <si>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</si>
  <si>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</si>
  <si>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</si>
  <si>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</si>
  <si>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</si>
  <si>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</si>
  <si>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</si>
  <si>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</si>
  <si>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</si>
  <si>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</si>
  <si>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</si>
  <si>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</si>
  <si>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</si>
  <si>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</si>
  <si>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</si>
  <si>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</si>
  <si>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</si>
  <si>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</si>
  <si>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</si>
  <si>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</si>
  <si>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</si>
  <si>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</si>
  <si>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</si>
  <si>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</si>
  <si>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</si>
  <si>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</si>
  <si>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</si>
  <si>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</si>
  <si>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</si>
  <si>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</si>
  <si>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</si>
  <si>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</si>
  <si>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</si>
  <si>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</si>
  <si>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</si>
  <si>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</si>
  <si>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</si>
  <si>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</si>
  <si>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</si>
  <si>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</si>
  <si>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</si>
  <si>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</si>
  <si>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</si>
  <si>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</si>
  <si>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</si>
  <si>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</si>
  <si>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</si>
  <si>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</si>
  <si>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</si>
  <si>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</si>
  <si>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</si>
  <si>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</si>
  <si>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</si>
  <si>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</si>
  <si>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</si>
  <si>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</si>
  <si>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</si>
  <si>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</si>
  <si>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</si>
  <si>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</si>
  <si>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</si>
  <si>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</si>
  <si>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</si>
  <si>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</si>
  <si>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</si>
  <si>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</si>
  <si>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</si>
  <si>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</si>
  <si>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</si>
  <si>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</si>
  <si>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</si>
  <si>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</si>
  <si>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</si>
  <si>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</si>
  <si>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</si>
  <si>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</si>
  <si>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</si>
  <si>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</si>
  <si>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</si>
  <si>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</si>
  <si>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</si>
  <si>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</si>
  <si>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</si>
  <si>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</si>
  <si>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</si>
  <si>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</si>
  <si>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</si>
  <si>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</si>
  <si>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</si>
  <si>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</si>
  <si>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</si>
  <si>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</si>
  <si>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</si>
  <si>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</si>
  <si>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</si>
  <si>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</si>
  <si>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</si>
  <si>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</si>
  <si>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</si>
  <si>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</si>
  <si>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</si>
  <si>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</si>
  <si>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</si>
  <si>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</si>
  <si>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</si>
  <si>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</si>
  <si>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</si>
  <si>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</si>
  <si>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</si>
  <si>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</si>
  <si>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</si>
  <si>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</si>
  <si>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</si>
  <si>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</si>
  <si>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</si>
  <si>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</si>
  <si>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</si>
  <si>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</si>
  <si>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</si>
  <si>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</si>
  <si>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</si>
  <si>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</si>
  <si>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</si>
  <si>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</si>
  <si>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</si>
  <si>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</si>
  <si>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</si>
  <si>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</si>
  <si>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</si>
  <si>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</si>
  <si>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</si>
  <si>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</si>
  <si>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</si>
  <si>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</si>
  <si>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</si>
  <si>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</si>
  <si>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</si>
  <si>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</si>
  <si>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</si>
  <si>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</si>
  <si>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</si>
  <si>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</si>
  <si>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</si>
  <si>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</si>
  <si>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</si>
  <si>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</si>
  <si>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</si>
  <si>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</si>
  <si>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</si>
  <si>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</si>
  <si>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</si>
  <si>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</si>
  <si>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</si>
  <si>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</si>
  <si>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</si>
  <si>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</si>
  <si>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</si>
  <si>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</si>
  <si>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</si>
  <si>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</si>
  <si>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</si>
  <si>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</si>
  <si>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</si>
  <si>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</si>
  <si>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</si>
  <si>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</si>
  <si>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</si>
  <si>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</si>
  <si>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</si>
  <si>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</si>
  <si>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</si>
  <si>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</si>
  <si>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</si>
  <si>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</si>
  <si>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</si>
  <si>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</si>
  <si>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</si>
  <si>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</si>
  <si>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</si>
  <si>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</si>
  <si>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</si>
  <si>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</si>
  <si>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</si>
  <si>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</si>
  <si>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</si>
  <si>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</si>
  <si>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</si>
  <si>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</si>
  <si>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</si>
  <si>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</si>
  <si>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</si>
  <si>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</si>
  <si>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</si>
  <si>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</si>
  <si>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</si>
  <si>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</si>
  <si>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</si>
  <si>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</si>
  <si>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</si>
  <si>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</si>
  <si>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</si>
  <si>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</si>
  <si>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</si>
  <si>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</si>
  <si>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</si>
  <si>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</si>
  <si>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</si>
  <si>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</si>
  <si>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</si>
  <si>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</si>
  <si>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</si>
  <si>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</si>
  <si>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</si>
  <si>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</si>
  <si>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</si>
  <si>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</si>
  <si>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</si>
  <si>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</si>
  <si>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</si>
  <si>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</si>
  <si>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</si>
  <si>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</si>
  <si>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</si>
  <si>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</si>
  <si>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</si>
  <si>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</si>
  <si>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</si>
  <si>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</si>
  <si>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</si>
  <si>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</si>
  <si>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</si>
  <si>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</si>
  <si>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</si>
  <si>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</si>
  <si>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</si>
  <si>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</si>
  <si>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</si>
  <si>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</si>
  <si>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</si>
  <si>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</si>
  <si>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</si>
  <si>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</si>
  <si>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</si>
  <si>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</si>
  <si>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</si>
  <si>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</si>
  <si>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</si>
  <si>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</si>
  <si>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</si>
  <si>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</si>
  <si>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</si>
  <si>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</si>
  <si>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</si>
  <si>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</si>
  <si>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</si>
  <si>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</si>
  <si>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</si>
  <si>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</si>
  <si>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</si>
  <si>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</si>
  <si>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</si>
  <si>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</si>
  <si>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</si>
  <si>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</si>
  <si>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</si>
  <si>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</si>
  <si>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</si>
  <si>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</si>
  <si>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</si>
  <si>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</si>
  <si>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</si>
  <si>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</si>
  <si>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</si>
  <si>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</si>
  <si>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</si>
  <si>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</si>
  <si>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</si>
  <si>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</si>
  <si>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</si>
  <si>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</si>
  <si>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</si>
  <si>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</si>
  <si>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</si>
  <si>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</si>
  <si>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</si>
  <si>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</si>
  <si>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</si>
  <si>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</si>
  <si>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</si>
  <si>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</si>
  <si>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</si>
  <si>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</si>
  <si>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</si>
  <si>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</si>
  <si>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</si>
  <si>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</si>
  <si>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</si>
  <si>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</si>
  <si>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</si>
  <si>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</si>
  <si>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</si>
  <si>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</si>
  <si>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</si>
  <si>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</si>
  <si>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</si>
  <si>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</si>
  <si>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</si>
  <si>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</si>
  <si>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</si>
  <si>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</si>
  <si>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</si>
  <si>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</si>
  <si>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</si>
  <si>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</si>
  <si>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</si>
  <si>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</si>
  <si>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</si>
  <si>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</si>
  <si>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</si>
  <si>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</si>
  <si>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</si>
  <si>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</si>
  <si>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</si>
  <si>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</si>
  <si>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</si>
  <si>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</si>
  <si>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</si>
  <si>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</si>
  <si>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</si>
  <si>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</si>
  <si>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</si>
  <si>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</si>
  <si>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</si>
  <si>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</si>
  <si>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</si>
  <si>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</si>
  <si>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</si>
  <si>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</si>
  <si>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</si>
  <si>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</si>
  <si>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</si>
  <si>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</si>
  <si>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</si>
  <si>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</si>
  <si>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</si>
  <si>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</si>
  <si>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</si>
  <si>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</si>
  <si>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</si>
  <si>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</si>
  <si>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</si>
  <si>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</si>
  <si>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</si>
  <si>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</si>
  <si>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</si>
  <si>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</si>
  <si>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</si>
  <si>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</si>
  <si>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</si>
  <si>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</si>
  <si>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</si>
  <si>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</si>
  <si>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</si>
  <si>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</si>
  <si>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</si>
  <si>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</si>
  <si>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</si>
  <si>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</si>
  <si>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</si>
  <si>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</si>
  <si>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</si>
  <si>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</si>
  <si>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</si>
  <si>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</si>
  <si>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</si>
  <si>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</si>
  <si>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</si>
  <si>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</si>
  <si>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</si>
  <si>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</si>
  <si>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</si>
  <si>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</si>
  <si>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</si>
  <si>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</si>
  <si>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</si>
  <si>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</si>
  <si>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</si>
  <si>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</si>
  <si>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</si>
  <si>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</si>
  <si>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</si>
  <si>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</si>
  <si>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</si>
  <si>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</si>
  <si>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</si>
  <si>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</si>
  <si>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</si>
  <si>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</si>
  <si>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</si>
  <si>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</si>
  <si>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</si>
  <si>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</si>
  <si>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</si>
  <si>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</si>
  <si>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</si>
  <si>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</si>
  <si>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</si>
  <si>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</si>
  <si>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</si>
  <si>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</si>
  <si>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</si>
  <si>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</si>
  <si>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</si>
  <si>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</si>
  <si>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</si>
  <si>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</si>
  <si>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</si>
  <si>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</si>
  <si>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</si>
  <si>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</si>
  <si>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</si>
  <si>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</si>
  <si>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</si>
  <si>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</si>
  <si>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</si>
  <si>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</si>
  <si>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</si>
  <si>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</si>
  <si>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</si>
  <si>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</si>
  <si>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</si>
  <si>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</si>
  <si>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</si>
  <si>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</si>
  <si>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</si>
  <si>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</si>
  <si>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</si>
  <si>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</si>
  <si>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</si>
  <si>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</si>
  <si>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</si>
  <si>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</si>
  <si>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</si>
  <si>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</si>
  <si>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</si>
  <si>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</si>
  <si>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</si>
  <si>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</si>
  <si>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</si>
  <si>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</si>
  <si>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</si>
  <si>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</si>
  <si>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</si>
  <si>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</si>
  <si>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</si>
  <si>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</si>
  <si>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</si>
  <si>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</si>
  <si>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</si>
  <si>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</si>
  <si>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</si>
  <si>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</si>
  <si>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</si>
  <si>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</si>
  <si>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</si>
  <si>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</si>
  <si>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</si>
  <si>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</si>
  <si>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</si>
  <si>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</si>
  <si>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</si>
  <si>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</si>
  <si>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</si>
  <si>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</si>
  <si>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</si>
  <si>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</si>
  <si>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</si>
  <si>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</si>
  <si>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</si>
  <si>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</si>
  <si>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</si>
  <si>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</si>
  <si>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</si>
  <si>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</si>
  <si>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</si>
  <si>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</si>
  <si>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</si>
  <si>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</si>
  <si>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</si>
  <si>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</si>
  <si>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</si>
  <si>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</si>
  <si>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</si>
  <si>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</si>
  <si>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</si>
  <si>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</si>
  <si>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</si>
  <si>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</si>
  <si>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</si>
  <si>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</si>
  <si>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</si>
  <si>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</si>
  <si>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</si>
  <si>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</si>
  <si>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</si>
  <si>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</si>
  <si>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</si>
  <si>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</si>
  <si>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</si>
  <si>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</si>
  <si>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</si>
  <si>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</si>
  <si>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</si>
  <si>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</si>
  <si>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</si>
  <si>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</si>
  <si>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</si>
  <si>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</si>
  <si>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</si>
  <si>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</si>
  <si>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</si>
  <si>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</si>
  <si>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</si>
  <si>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</si>
  <si>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</si>
  <si>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</si>
  <si>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</si>
  <si>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</si>
  <si>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</si>
  <si>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</si>
  <si>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</si>
  <si>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</si>
  <si>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</si>
  <si>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</si>
  <si>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</si>
  <si>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</si>
  <si>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</si>
  <si>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</si>
  <si>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</si>
  <si>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</si>
  <si>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</si>
  <si>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</si>
  <si>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</si>
  <si>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</si>
  <si>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</si>
  <si>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</si>
  <si>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</si>
  <si>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</si>
  <si>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</si>
  <si>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</si>
  <si>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</si>
  <si>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</si>
  <si>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</si>
  <si>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</si>
  <si>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</si>
  <si>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</si>
  <si>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</si>
  <si>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</si>
  <si>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</si>
  <si>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</si>
  <si>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</si>
  <si>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</si>
  <si>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</si>
  <si>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</si>
  <si>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</si>
  <si>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</si>
  <si>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</si>
  <si>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</si>
  <si>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</si>
  <si>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</si>
  <si>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</si>
  <si>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</si>
  <si>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</si>
  <si>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</si>
  <si>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</si>
  <si>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</si>
  <si>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</si>
  <si>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</si>
  <si>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</si>
  <si>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</si>
  <si>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</si>
  <si>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</si>
  <si>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</si>
  <si>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</si>
  <si>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</si>
  <si>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</si>
  <si>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</si>
  <si>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</si>
  <si>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</si>
  <si>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</si>
  <si>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</si>
  <si>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</si>
  <si>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</si>
  <si>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</si>
  <si>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</si>
  <si>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</si>
  <si>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</si>
  <si>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</si>
  <si>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</si>
  <si>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</si>
  <si>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</si>
  <si>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</si>
  <si>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</si>
  <si>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</si>
  <si>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</si>
  <si>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</si>
  <si>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</si>
  <si>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</si>
  <si>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</si>
  <si>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</si>
  <si>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</si>
  <si>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</si>
  <si>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</si>
  <si>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</si>
  <si>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</si>
  <si>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</si>
  <si>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</si>
  <si>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</si>
  <si>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</si>
  <si>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</si>
  <si>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</si>
  <si>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</si>
  <si>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</si>
  <si>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</si>
  <si>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</si>
  <si>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</si>
  <si>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</si>
  <si>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</si>
  <si>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</si>
  <si>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</si>
  <si>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</si>
  <si>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</si>
  <si>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</si>
  <si>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</si>
  <si>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</si>
  <si>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</si>
  <si>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</si>
  <si>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</si>
  <si>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</si>
  <si>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</si>
  <si>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</si>
  <si>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</si>
  <si>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</si>
  <si>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</si>
  <si>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</si>
  <si>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</si>
  <si>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</si>
  <si>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</si>
  <si>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</si>
  <si>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</si>
  <si>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</si>
  <si>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</si>
  <si>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</si>
  <si>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</si>
  <si>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</si>
  <si>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</si>
  <si>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</si>
  <si>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</si>
  <si>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</si>
  <si>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</si>
  <si>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</si>
  <si>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</si>
  <si>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</si>
  <si>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</si>
  <si>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</si>
  <si>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</si>
  <si>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</si>
  <si>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</si>
  <si>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</si>
  <si>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</si>
  <si>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</si>
  <si>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</si>
  <si>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</si>
  <si>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</si>
  <si>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</si>
  <si>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</si>
  <si>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</si>
  <si>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</si>
  <si>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</si>
  <si>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</si>
  <si>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</si>
  <si>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</si>
  <si>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</si>
  <si>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</si>
  <si>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</si>
  <si>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</si>
  <si>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</si>
  <si>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</si>
  <si>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</si>
  <si>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</si>
  <si>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</si>
  <si>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</si>
  <si>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</si>
  <si>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</si>
  <si>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</si>
  <si>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</si>
  <si>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</si>
  <si>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</si>
  <si>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</si>
  <si>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</si>
  <si>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</si>
  <si>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</si>
  <si>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</si>
  <si>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TT-20251129-01785</t>
  </si>
  <si>
    <t>Site located inside Aramco compound, Team checking for access arrangement</t>
  </si>
  <si>
    <t>PCM-20251130-00000807</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</si>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</sst>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328.61653055555507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45991.564956481481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45991.564956481481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45991.564956481481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45991.564956481481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45991.564956481481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45991.564956481481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45991.564956481481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45991.564956481481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45991.564956481481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45991.564956481481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45991.564956481481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45991.564956481481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45991.564956481481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45991.564956481481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45991.564956481481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45991.564956481481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45991.564956481481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45991.564956481481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45991.564956481481</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45991.564956481481</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45991.564956481481</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45991.564956481481</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45991.564956481481</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45991.564956481481</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45991.564956481481</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45991.564956481481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45991.564956481481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45991.564956481481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45991.564956481481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45991.564956481481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45991.564956481481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45991.564956481481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45991.564956481481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45991.564956481481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45991.564956481481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45991.564956481481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45991.564956481481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45991.564956481481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45991.564956481481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45991.564956481481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45991.564956481481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45991.564956481481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45991.564956481481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45991.564956481481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45991.564956481481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45991.564956481481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45991.564956481481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45991.564956481481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45991.564956481481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45991.564956481481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45991.564956481481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45991.564956481481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45991.564956481481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45991.564956481481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45991.564956481481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45991.564956481481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45991.564956481481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45991.564956481481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45991.564956481481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45991.564956481481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45991.564956481481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45991.564956481481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45991.564956481481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45991.564956481481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45991.564956481481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45991.564956481481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45991.564956481481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45991.564956481481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45991.564956481481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45991.564956481481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45991.564956481481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45991.564956481481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45991.564956481481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45991.564956481481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45991.564956481481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45991.564956481481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45991.564956481481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45991.564956481481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45991.564956481481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45991.564956481481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45991.564956481481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45991.564956481481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45991.564956481481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45991.564956481481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45991.564956481481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45991.564956481481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45991.564956481481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45991.564956481481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45991.564956481481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45991.564956481481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45991.564956481481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45991.564956481481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45991.564956481481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45991.564956481481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45991.564956481481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45991.564956481481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45991.564956481481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45991.564956481481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45991.564956481481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45991.564956481481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45991.564956481481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45991.564956481481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45991.564956481481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45991.564956481481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45991.564956481481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45991.564956481481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45991.564956481481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45991.564956481481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45991.564956481481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45991.564956481481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45991.564956481481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45991.564956481481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45991.564956481481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45991.564956481481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45991.564956481481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45991.564956481481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45991.564956481481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45991.564956481481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45991.564956481481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45991.564956481481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45991.564956481481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45991.564956481481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45991.564956481481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45991.564956481481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45991.564956481481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45991.564956481481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45991.564956481481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45991.564956481481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45991.564956481481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45991.564956481481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45991.564956481481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45991.564956481481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45991.564956481481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45991.564956481481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45991.564956481481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45991.564956481481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45991.564956481481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45991.564956481481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45991.564956481481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45991.564956481481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45991.564956481481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45991.564956481481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45991.564956481481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45991.564956481481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45991.564956481481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45991.564956481481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45991.564956481481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45991.564956481481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45991.564956481481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45991.564956481481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45991.564956481481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45991.564956481481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45991.564956481481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45991.564956481481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45991.564956481481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45991.564956481481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45991.564956481481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45991.564956481481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45991.564956481481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45991.564956481481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45991.564956481481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45991.564956481481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45991.564956481481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45991.564956481481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45991.564956481481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45991.564956481481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45991.564956481481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45991.564956481481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45991.564956481481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45991.564956481481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45991.564956481481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45991.564956481481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45991.564956481481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45991.564956481481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45991.564956481481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45991.564956481481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45991.564956481481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45991.564956481481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45991.564956481481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45991.564956481481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45991.564956481481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45991.564956481481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45991.564956481481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45991.564956481481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45991.564956481481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45991.564956481481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45991.564956481481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45991.564956481481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45991.564956481481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45991.564956481481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45991.564956481481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45991.564956481481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45991.564956481481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45991.564956481481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45991.564956481481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45991.564956481481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45991.564956481481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45991.564956481481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45991.564956481481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45991.564956481481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45991.564956481481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45991.564956481481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45991.564956481481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45991.564956481481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45991.564956481481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45991.564956481481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45991.564956481481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45991.564956481481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45991.564956481481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45991.564956481481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45991.564956481481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45991.564956481481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45991.564956481481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45991.564956481481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45991.564956481481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45991.564956481481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45991.564956481481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45991.564956481481</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45991.564956481481</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45991.564956481481</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45991.564956481481</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45991.564956481481</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45991.564956481481</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45991.564956481481</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45991.564956481481</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45991.564956481481</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45991.564956481481</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45991.564956481481</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45991.564956481481</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5713789B-6AA4-429A-B8E1-9FD9999AB216}"/>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166.56511851851974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7.1775374999997439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45991.564956481481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45991.564956481481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45991.564956481481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45991.564956481481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45991.564956481481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45991.564956481481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45991.564956481481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45991.564956481481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45991.564956481481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45991.564956481481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45991.564956481481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45991.564956481481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45991.564956481481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45991.564956481481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45991.564956481481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45991.564956481481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45991.564956481481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45991.564956481481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45991.564956481481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45991.564956481481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45991.564956481481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45991.564956481481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45991.564956481481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45991.564956481481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45991.564956481481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45991.564956481481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45991.564956481481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45991.564956481481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45991.564956481481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45991.564956481481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45991.564956481481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45991.564956481481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45991.564956481481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45991.564956481481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45991.564956481481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45991.564956481481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45991.564956481481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45991.564956481481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45991.564956481481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45991.564956481481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45991.564956481481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45991.564956481481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45991.564956481481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45991.564956481481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45991.564956481481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45991.564956481481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45991.564956481481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45991.564956481481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45991.564956481481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45991.564956481481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45991.564956481481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45991.564956481481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45991.564956481481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45991.564956481481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45991.564956481481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45991.564956481481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45991.564956481481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45991.564956481481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45991.564956481481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45991.564956481481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45991.564956481481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45991.564956481481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45991.564956481481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45991.564956481481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45991.564956481481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45991.564956481481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45991.564956481481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45991.564956481481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45991.564956481481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45991.564956481481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45991.564956481481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45991.564956481481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45991.564956481481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45991.564956481481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45991.564956481481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45991.564956481481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45991.564956481481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45991.564956481481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45991.564956481481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45991.564956481481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45991.564956481481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45991.564956481481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45991.564956481481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45991.564956481481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45991.564956481481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45991.564956481481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45991.564956481481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45991.564956481481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45991.564956481481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45991.564956481481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45991.564956481481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45991.564956481481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45991.564956481481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45991.564956481481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45991.564956481481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45991.564956481481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45991.564956481481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45991.564956481481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45991.564956481481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45991.564956481481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45991.564956481481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45991.564956481481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45991.564956481481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45991.564956481481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45991.564956481481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45991.564956481481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45991.564956481481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45991.564956481481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45991.564956481481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45991.564956481481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45991.564956481481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45991.564956481481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45991.564956481481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45991.564956481481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45991.564956481481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45991.564956481481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45991.564956481481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45991.564956481481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45991.564956481481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45991.564956481481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45991.564956481481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45991.564956481481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45991.564956481481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45991.564956481481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45991.564956481481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45991.564956481481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45991.564956481481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45991.564956481481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45991.564956481481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45991.564956481481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45991.564956481481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45991.564956481481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45991.564956481481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45991.564956481481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45991.564956481481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45991.564956481481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45991.564956481481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45991.564956481481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45991.564956481481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45991.564956481481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45991.564956481481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45991.564956481481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45991.564956481481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45991.564956481481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45991.564956481481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45991.564956481481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45991.564956481481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45991.564956481481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45991.564956481481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45991.564956481481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45991.564956481481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45991.564956481481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45991.564956481481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45991.564956481481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45991.564956481481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45991.564956481481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45991.564956481481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45991.564956481481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45991.564956481481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45991.564956481481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45991.564956481481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45991.564956481481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45991.564956481481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45991.564956481481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45991.564956481481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45991.564956481481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45991.564956481481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45991.564956481481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45991.564956481481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45991.564956481481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45991.564956481481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45991.564956481481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45991.564956481481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45991.564956481481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45991.564956481481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45991.564956481481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45991.564956481481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45991.564956481481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45991.564956481481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45991.564956481481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45991.564956481481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45991.564956481481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45991.564956481481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45991.564956481481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45991.564956481481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45991.564956481481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45991.564956481481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45991.564956481481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45991.564956481481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45991.564956481481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45991.564956481481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45991.564956481481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45991.564956481481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45991.564956481481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45991.564956481481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45991.564956481481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45991.564956481481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45991.564956481481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45991.564956481481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45991.564956481481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45991.564956481481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45991.564956481481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45991.564956481481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45991.564956481481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45991.564956481481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45991.564956481481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45991.564956481481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45991.564956481481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45991.564956481481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45991.564956481481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45991.564956481481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45991.564956481481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45991.564956481481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45991.564956481481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45991.564956481481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45991.564956481481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45991.564956481481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45991.564956481481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45991.564956481481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45991.564956481481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45991.564956481481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45991.564956481481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45991.564956481481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45991.564956481481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45991.564956481481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45991.564956481481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45991.564956481481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45991.564956481481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45991.564956481481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45991.564956481481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45991.564956481481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45991.564956481481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45991.564956481481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45991.564956481481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45991.564956481481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45991.564956481481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45991.564956481481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45991.564956481481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45991.564956481481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45991.564956481481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45991.564956481481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45991.564956481481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45991.564956481481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45991.564956481481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45991.564956481481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45991.564956481481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45991.564956481481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45991.564956481481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45991.564956481481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45991.564956481481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45991.564956481481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45991.564956481481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45991.564956481481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45991.564956481481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45991.564956481481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45991.564956481481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45991.564956481481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45991.564956481481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45991.564956481481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45991.564956481481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45991.564956481481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45991.564956481481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45991.564956481481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45991.564956481481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45991.564956481481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45991.564956481481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45991.564956481481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45991.564956481481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45991.564956481481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45991.564956481481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45991.564956481481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45991.564956481481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45991.564956481481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45991.564956481481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45991.564956481481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45991.564956481481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45991.564956481481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45991.564956481481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45991.564956481481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45991.564956481481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45991.564956481481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45991.564956481481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45991.564956481481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45991.564956481481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45991.564956481481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45991.564956481481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45991.564956481481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45991.564956481481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45991.564956481481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45991.564956481481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45991.564956481481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45991.564956481481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45991.564956481481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45991.564956481481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45991.564956481481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45991.564956481481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45991.564956481481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45991.564956481481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45991.564956481481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45991.564956481481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45991.564956481481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45991.564956481481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45991.564956481481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45991.564956481481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45991.564956481481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45991.564956481481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45991.564956481481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45991.564956481481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45991.564956481481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45991.564956481481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45991.564956481481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45991.564956481481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45991.564956481481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45991.564956481481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45991.564956481481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45991.564956481481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45991.564956481481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45991.564956481481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45991.564956481481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45991.564956481481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45991.564956481481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45991.564956481481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45991.564956481481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45991.564956481481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45991.564956481481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45991.564956481481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45991.564956481481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45991.564956481481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45991.564956481481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45991.564956481481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45991.564956481481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45991.564956481481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45991.564956481481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45991.564956481481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45991.564956481481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45991.564956481481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45991.564956481481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45991.564956481481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45991.564956481481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45991.564956481481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45991.564956481481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45991.564956481481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45991.564956481481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45991.564956481481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45991.564956481481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45991.564956481481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45991.564956481481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45991.564956481481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45991.564956481481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45991.564956481481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45991.564956481481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45991.564956481481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45991.564956481481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45991.564956481481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45991.564956481481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45991.564956481481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45991.564956481481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45991.564956481481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45991.564956481481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45991.564956481481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45991.564956481481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45991.564956481481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45991.564956481481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45991.564956481481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45991.564956481481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45991.564956481481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45991.564956481481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45991.564956481481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45991.564956481481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45991.564956481481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45991.564956481481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45991.564956481481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45991.564956481481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45991.564956481481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45991.564956481481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45991.564956481481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45991.564956481481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45991.564956481481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45991.564956481481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45991.564956481481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45991.564956481481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45991.564956481481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45991.564956481481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45991.564956481481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45991.564956481481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45991.564956481481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45991.564956481481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45991.564956481481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45991.564956481481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45991.564956481481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45991.564956481481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45991.564956481481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45991.564956481481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45991.564956481481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45991.564956481481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45991.564956481481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45991.564956481481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45991.564956481481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45991.564956481481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45991.564956481481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45991.564956481481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45991.564956481481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45991.564956481481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45991.564956481481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45991.564956481481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45991.564956481481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45991.564956481481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45991.564956481481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45991.564956481481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45991.564956481481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45991.564956481481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45991.564956481481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45991.564956481481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45991.564956481481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45991.564956481481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45991.564956481481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45991.564956481481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45991.564956481481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45991.564956481481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45991.564956481481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45991.564956481481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45991.564956481481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45991.564956481481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45991.564956481481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45991.564956481481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45991.564956481481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45991.564956481481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45991.564956481481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45991.564956481481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45991.564956481481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45991.564956481481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45991.564956481481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45991.564956481481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45991.564956481481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45991.564956481481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45991.564956481481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45991.564956481481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45991.564956481481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45991.564956481481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45991.564956481481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45991.564956481481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45991.564956481481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45991.564956481481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45991.564956481481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45991.564956481481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45991.564956481481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45991.564956481481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45991.564956481481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45991.564956481481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45991.564956481481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45991.564956481481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45991.564956481481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45991.564956481481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45991.564956481481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45991.564956481481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45991.564956481481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45991.564956481481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45991.564956481481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45991.564956481481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45991.564956481481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45991.564956481481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45991.564956481481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45991.564956481481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45991.564956481481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45991.564956481481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45991.564956481481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45991.564956481481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45991.564956481481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45991.564956481481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45991.564956481481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45991.564956481481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45991.564956481481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45991.564956481481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45991.564956481481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45991.564956481481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45991.564956481481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45991.564956481481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45991.564956481481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45991.564956481481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45991.564956481481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45991.564956481481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45991.564956481481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45991.564956481481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45991.564956481481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45991.564956481481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45991.564956481481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45991.564956481481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45991.564956481481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45991.564956481481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45991.564956481481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45991.564956481481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45991.564956481481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45991.564956481481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45991.564956481481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45991.564956481481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45991.564956481481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45991.564956481481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45991.564956481481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45991.564956481481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45991.564956481481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45991.564956481481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45991.564956481481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45991.564956481481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45991.564956481481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45991.564956481481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45991.564956481481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45991.564956481481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45991.564956481481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45991.564956481481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45991.564956481481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45991.564956481481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45991.564956481481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45991.564956481481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45991.564956481481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45991.564956481481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45991.564956481481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45991.564956481481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45991.564956481481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45991.564956481481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45991.564956481481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45991.564956481481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45991.564956481481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45991.564956481481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45991.564956481481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45991.564956481481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45991.564956481481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45991.564956481481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45991.564956481481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45991.564956481481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45991.564956481481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45991.564956481481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45991.564956481481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45991.564956481481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45991.564956481481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45991.564956481481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45991.564956481481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45991.564956481481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45991.564956481481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45991.564956481481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45991.564956481481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45991.564956481481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45991.564956481481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45991.564956481481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45991.564956481481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45991.564956481481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45991.564956481481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45991.564956481481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45991.564956481481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45991.564956481481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45991.564956481481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45991.564956481481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45991.564956481481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45991.564956481481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45991.564956481481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45991.564956481481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45991.564956481481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45991.564956481481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45991.564956481481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45991.564956481481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45991.564956481481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45991.564956481481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45991.564956481481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45991.564956481481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45991.564956481481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45991.564956481481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45991.564956481481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45991.564956481481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45991.564956481481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45991.564956481481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45991.564956481481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45991.564956481481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45991.564956481481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45991.564956481481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45991.564956481481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45991.564956481481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45991.564956481481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45991.564956481481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45991.564956481481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45991.564956481481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45991.564956481481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45991.564956481481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45991.564956481481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45991.564956481481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45991.564956481481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45991.564956481481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45991.564956481481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45991.564956481481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45991.564956481481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45991.564956481481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45991.564956481481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45991.564956481481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45991.564956481481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45991.564956481481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45991.564956481481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45991.564956481481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45991.564956481481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45991.564956481481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45991.564956481481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45991.564956481481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45991.564956481481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45991.564956481481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45991.564956481481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45991.564956481481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45991.564956481481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45991.564956481481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45991.564956481481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45991.564956481481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45991.564956481481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45991.564956481481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45991.564956481481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45991.564956481481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45991.564956481481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45991.564956481481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45991.564956481481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45991.564956481481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45991.564956481481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45991.564956481481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45991.564956481481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45991.564956481481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45991.564956481481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45991.564956481481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45991.564956481481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45991.564956481481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45991.564956481481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45991.564956481481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45991.564956481481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45991.564956481481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45991.564956481481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45991.564956481481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45991.564956481481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45991.564956481481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45991.564956481481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45991.564956481481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45991.564956481481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45991.564956481481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45991.564956481481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45991.564956481481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45991.564956481481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45991.564956481481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45991.564956481481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45991.564956481481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45991.564956481481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45991.564956481481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45991.564956481481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45991.564956481481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45991.564956481481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45991.564956481481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45991.564956481481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45991.564956481481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45991.564956481481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45991.564956481481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45991.564956481481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45991.564956481481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45991.564956481481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45991.564956481481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45991.564956481481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45991.564956481481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45991.564956481481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45991.564956481481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45991.564956481481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45991.564956481481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45991.564956481481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45991.564956481481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45991.564956481481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45991.564956481481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45991.564956481481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45991.564956481481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45991.564956481481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45991.564956481481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45991.564956481481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45991.564956481481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45991.564956481481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45991.564956481481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45991.564956481481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45991.564956481481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45991.564956481481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45991.564956481481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45991.564956481481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45991.564956481481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45991.564956481481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45991.564956481481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45991.564956481481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45991.564956481481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45991.564956481481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45991.564956481481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45991.564956481481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45991.564956481481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45991.564956481481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45991.564956481481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45991.564956481481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45991.564956481481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45991.564956481481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45991.564956481481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45991.564956481481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45991.564956481481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45991.564956481481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45991.564956481481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45991.564956481481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45991.564956481481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45991.564956481481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45991.564956481481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45991.564956481481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45991.564956481481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45991.564956481481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45991.564956481481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45991.564956481481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45991.564956481481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45991.564956481481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45991.564956481481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45991.564956481481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45991.564956481481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45991.564956481481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45991.564956481481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45991.564956481481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45991.564956481481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45991.564956481481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45991.564956481481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45991.564956481481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45991.564956481481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45991.564956481481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45991.564956481481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45991.564956481481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45991.564956481481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45991.564956481481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45991.564956481481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45991.564956481481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45991.564956481481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45991.564956481481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45991.564956481481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45991.564956481481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45991.564956481481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45991.564956481481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45991.564956481481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45991.564956481481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45991.564956481481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45991.564956481481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45991.564956481481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45991.564956481481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45991.564956481481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45991.564956481481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45991.564956481481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45991.564956481481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45991.564956481481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45991.564956481481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45991.564956481481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45991.564956481481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45991.564956481481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45991.564956481481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45991.564956481481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45991.564956481481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45991.564956481481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45991.564956481481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45991.564956481481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45991.564956481481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45991.564956481481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45991.564956481481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45991.564956481481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45991.564956481481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45991.564956481481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45991.564956481481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45991.564956481481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45991.564956481481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45991.564956481481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45991.564956481481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45991.564956481481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45991.564956481481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45991.564956481481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45991.564956481481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45991.564956481481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45991.564956481481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45991.564956481481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45991.564956481481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45991.564956481481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45991.564956481481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45991.564956481481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45991.564956481481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45991.564956481481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45991.564956481481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45991.564956481481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45991.564956481481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45991.564956481481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45991.564956481481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45991.564956481481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45991.564956481481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45991.564956481481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45991.564956481481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45991.564956481481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45991.564956481481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45991.564956481481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45991.564956481481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45991.564956481481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45991.564956481481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45991.564956481481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45991.564956481481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45991.564956481481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45991.564956481481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45991.564956481481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45991.564956481481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45991.564956481481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45991.564956481481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45991.564956481481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45991.564956481481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45991.564956481481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45991.564956481481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45991.564956481481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45991.564956481481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45991.564956481481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45991.564956481481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45991.564956481481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45991.564956481481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45991.564956481481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45991.564956481481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45991.564956481481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45991.564956481481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45991.564956481481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45991.564956481481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45991.564956481481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45991.564956481481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45991.564956481481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45991.564956481481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45991.564956481481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45991.564956481481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45991.564956481481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45991.564956481481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45991.564956481481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45991.564956481481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45991.564956481481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45991.564956481481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45991.564956481481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45991.564956481481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45991.564956481481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45991.564956481481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45991.564956481481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45991.564956481481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45991.564956481481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45991.564956481481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45991.564956481481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45991.564956481481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45991.564956481481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45991.564956481481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45991.564956481481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45991.564956481481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45991.564956481481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45991.564956481481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45991.564956481481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45991.564956481481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45991.564956481481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45991.564956481481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45991.564956481481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45991.564956481481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45991.564956481481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45991.564956481481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45991.564956481481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45991.564956481481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45991.564956481481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45991.564956481481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45991.564956481481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45991.564956481481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45991.564956481481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45991.564956481481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45991.564956481481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45991.564956481481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45991.564956481481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45991.564956481481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45991.564956481481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45991.564956481481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45991.564956481481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45991.564956481481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45991.564956481481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45991.564956481481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45991.564956481481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45991.564956481481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45991.564956481481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45991.564956481481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45991.564956481481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45991.564956481481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45991.564956481481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45991.564956481481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45991.564956481481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45991.564956481481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45991.564956481481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45991.564956481481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45991.564956481481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45991.564956481481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45991.564956481481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45991.564956481481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45991.564956481481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45991.564956481481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45991.564956481481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45991.564956481481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45991.564956481481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45991.564956481481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45991.564956481481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45991.564956481481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45991.564956481481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45991.564956481481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45991.564956481481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45991.564956481481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45991.564956481481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45991.564956481481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45991.564956481481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45991.564956481481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45991.564956481481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45991.564956481481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45991.564956481481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45991.564956481481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45991.564956481481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45991.564956481481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45991.564956481481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45991.564956481481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45991.564956481481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45991.564956481481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45991.564956481481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45991.564956481481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45991.564956481481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45991.564956481481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45991.564956481481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45991.564956481481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45991.564956481481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45991.564956481481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45991.564956481481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45991.564956481481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45991.564956481481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45991.564956481481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45991.564956481481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45991.564956481481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45991.564956481481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45991.564956481481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45991.564956481481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45991.564956481481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45991.564956481481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45991.564956481481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45991.564956481481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45991.564956481481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45991.564956481481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45991.564956481481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45991.564956481481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45991.564956481481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45991.564956481481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45991.564956481481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45991.564956481481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45991.564956481481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45991.564956481481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45991.564956481481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45991.564956481481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45991.564956481481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45991.564956481481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45991.564956481481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45991.564956481481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45991.564956481481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45991.564956481481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45991.564956481481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45991.564956481481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45991.564956481481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45991.564956481481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45991.564956481481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45991.564956481481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45991.564956481481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45991.564956481481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45991.564956481481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45991.564956481481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45991.564956481481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45991.564956481481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45991.564956481481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45991.564956481481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45991.564956481481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45991.564956481481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45991.564956481481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45991.564956481481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45991.564956481481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45991.564956481481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45991.564956481481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45991.564956481481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45991.564956481481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45991.564956481481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45991.564956481481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45991.564956481481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45991.564956481481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45991.564956481481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45991.564956481481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45991.564956481481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45991.564956481481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45991.564956481481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45991.564956481481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45991.564956481481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45991.564956481481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45991.564956481481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45991.564956481481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45991.564956481481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45991.564956481481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45991.564956481481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45991.564956481481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45991.564956481481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45991.564956481481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45991.564956481481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45991.564956481481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45991.564956481481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45991.564956481481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45991.564956481481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45991.564956481481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45991.564956481481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45991.564956481481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45991.564956481481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45991.564956481481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45991.564956481481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45991.564956481481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45991.564956481481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45991.564956481481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45991.564956481481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288.08423888888501</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35205</v>
      </c>
      <c r="E3" s="91" t="s">
        <v>39106</v>
      </c>
      <c r="F3" s="92"/>
      <c r="G3" s="93">
        <f t="shared" ref="G3:G36" ca="1" si="0">IFERROR(NOW()-F3,"")</f>
        <v>45991.564956481481</v>
      </c>
      <c r="H3" s="92">
        <v>45991.510439814818</v>
      </c>
      <c r="I3" s="110" t="str">
        <f>IFERROR(VLOOKUP(D3,DB!A:F,6,0),"")</f>
        <v>SCECO</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45991.564956481481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45991.564956481481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45991.564956481481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45991.564956481481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45991.564956481481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45991.564956481481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45991.564956481481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45991.564956481481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45991.564956481481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45991.564956481481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45991.564956481481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45991.564956481481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45991.564956481481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45991.564956481481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45991.564956481481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45991.564956481481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45991.564956481481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45991.564956481481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45991.564956481481</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45991.564956481481</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45991.564956481481</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45991.564956481481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45991.564956481481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45991.564956481481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45991.564956481481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45991.564956481481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45991.564956481481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45991.564956481481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45991.564956481481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45991.564956481481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45991.564956481481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45991.564956481481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45991.564956481481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45991.564956481481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45991.564956481481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45991.564956481481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45991.564956481481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45991.564956481481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45991.564956481481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45991.564956481481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45991.564956481481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45991.564956481481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45991.564956481481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45991.564956481481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45991.564956481481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45991.564956481481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45991.564956481481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45991.564956481481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45991.564956481481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45991.564956481481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45991.564956481481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45991.564956481481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45991.564956481481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45991.564956481481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45991.564956481481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45991.564956481481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45991.564956481481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45991.564956481481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45991.564956481481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45991.564956481481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45991.564956481481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45991.564956481481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45991.564956481481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45991.564956481481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45991.564956481481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45991.564956481481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45991.564956481481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45991.564956481481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45991.564956481481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45991.564956481481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45991.564956481481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45991.564956481481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45991.564956481481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45991.564956481481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45991.564956481481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45991.564956481481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45991.564956481481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45991.564956481481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45991.564956481481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45991.564956481481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45991.564956481481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45991.564956481481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45991.564956481481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45991.564956481481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45991.564956481481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45991.564956481481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45991.564956481481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45991.564956481481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45991.564956481481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45991.564956481481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45991.564956481481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45991.564956481481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45991.564956481481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45991.564956481481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45991.564956481481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45991.564956481481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45991.564956481481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45991.564956481481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45991.564956481481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45991.564956481481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45991.564956481481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45991.564956481481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45991.564956481481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45991.564956481481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45991.564956481481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45991.564956481481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45991.564956481481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45991.564956481481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45991.564956481481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45991.564956481481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45991.564956481481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45991.564956481481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45991.564956481481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45991.564956481481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45991.564956481481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45991.564956481481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45991.564956481481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45991.564956481481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45991.564956481481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45991.564956481481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45991.564956481481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45991.564956481481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45991.564956481481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45991.564956481481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45991.564956481481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45991.564956481481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45991.564956481481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45991.564956481481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45991.564956481481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45991.564956481481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45991.564956481481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45991.564956481481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45991.564956481481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45991.564956481481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45991.564956481481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45991.564956481481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45991.564956481481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45991.564956481481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45991.564956481481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45991.564956481481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45991.564956481481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45991.564956481481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45991.564956481481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45991.564956481481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45991.564956481481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45991.564956481481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45991.564956481481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45991.564956481481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45991.564956481481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45991.564956481481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45991.564956481481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45991.564956481481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45991.564956481481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45991.564956481481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45991.564956481481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45991.564956481481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45991.564956481481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45991.564956481481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45991.564956481481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45991.564956481481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45991.564956481481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45991.564956481481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45991.564956481481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45991.564956481481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45991.564956481481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45991.564956481481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45991.564956481481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45991.564956481481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45991.564956481481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45991.564956481481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45991.564956481481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45991.564956481481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45991.564956481481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45991.564956481481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45991.564956481481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45991.564956481481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45991.564956481481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45991.564956481481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45991.564956481481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45991.564956481481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45991.564956481481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45991.564956481481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45991.564956481481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45991.564956481481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45991.564956481481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45991.564956481481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45991.564956481481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45991.564956481481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45991.564956481481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45991.564956481481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45991.564956481481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45991.564956481481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45991.564956481481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45991.564956481481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45991.564956481481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45991.564956481481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45991.564956481481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45991.564956481481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45991.564956481481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45991.564956481481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45991.564956481481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45991.564956481481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45991.564956481481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45991.564956481481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45991.564956481481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45991.564956481481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45991.564956481481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45991.564956481481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45991.564956481481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45991.564956481481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45991.564956481481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45991.564956481481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45991.564956481481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45991.564956481481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45991.564956481481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45991.564956481481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45991.564956481481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45991.564956481481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45991.564956481481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45991.564956481481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45991.564956481481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45991.564956481481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45991.564956481481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45991.564956481481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45991.564956481481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45991.564956481481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45991.564956481481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45991.564956481481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45991.564956481481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45991.564956481481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45991.564956481481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45991.564956481481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45991.564956481481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45991.564956481481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45991.564956481481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45991.564956481481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45991.564956481481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45991.564956481481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45991.564956481481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45991.564956481481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45991.564956481481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45991.564956481481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45991.564956481481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45991.564956481481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45991.564956481481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45991.564956481481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45991.564956481481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45991.564956481481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45991.564956481481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45991.564956481481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45991.564956481481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45991.564956481481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45991.564956481481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45991.564956481481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45991.564956481481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45991.564956481481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45991.564956481481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45991.564956481481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45991.564956481481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45991.564956481481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45991.564956481481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45991.564956481481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45991.564956481481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45991.564956481481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45991.564956481481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45991.564956481481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45991.564956481481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45991.564956481481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45991.564956481481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45991.564956481481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45991.564956481481</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tabSelected="1" workbookViewId="0">
      <selection activeCell="A7" sqref="A7:XFD7"/>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99.732896296292893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65.376079166664567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42.903845370368799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10.191657870367635</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0.58504907407041173</v>
      </c>
      <c r="H6" s="38">
        <v>45990.988067129627</v>
      </c>
      <c r="I6" s="37" t="str">
        <f>IFERROR(VLOOKUP(D6,DB!A:F,6,0),"")</f>
        <v>SCECO</v>
      </c>
      <c r="J6" s="37" t="str">
        <f>IFERROR(VLOOKUP(D6,DB!A:G,7,0),"")</f>
        <v>Dead</v>
      </c>
      <c r="K6" s="37" t="s">
        <v>39205</v>
      </c>
      <c r="L6" s="37" t="str">
        <f>IFERROR(VLOOKUP(D6,DB!A:I,9,0),"")</f>
        <v>Latis</v>
      </c>
    </row>
    <row r="7" spans="1:13">
      <c r="A7" s="37"/>
      <c r="B7" s="37" t="str">
        <f>IFERROR(VLOOKUP(D7,DB!A:K,11,0),"")</f>
        <v/>
      </c>
      <c r="C7" s="37"/>
      <c r="D7" s="37"/>
      <c r="E7" s="37"/>
      <c r="F7" s="38"/>
      <c r="G7" s="135">
        <f ca="1">IFERROR(NOW()-F7,"")</f>
        <v>45991.564956481481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45991.564956481481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45991.564956481481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45991.564956481481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45991.564956481481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45991.564956481481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45991.564956481481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45991.564956481481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45991.564956481481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45991.564956481481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45991.564956481481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ref="G18:G26" ca="1" si="2">IFERROR(NOW()-F18,"")</f>
        <v>45991.564956481481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45991.564956481481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45991.564956481481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45991.564956481481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45991.564956481481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45991.564956481481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45991.564956481481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45991.564956481481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45991.564956481481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ref="G27:G58" ca="1" si="3">IFERROR(NOW()-F27,"")</f>
        <v>45991.564956481481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3"/>
        <v>45991.564956481481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3"/>
        <v>45991.564956481481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3"/>
        <v>45991.564956481481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3"/>
        <v>45991.564956481481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3"/>
        <v>45991.564956481481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3"/>
        <v>45991.564956481481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3"/>
        <v>45991.564956481481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3"/>
        <v>45991.564956481481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3"/>
        <v>45991.564956481481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3"/>
        <v>45991.564956481481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45991.564956481481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45991.564956481481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45991.564956481481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45991.564956481481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45991.564956481481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45991.564956481481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45991.564956481481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45991.564956481481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45991.564956481481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45991.564956481481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45991.564956481481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45991.564956481481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45991.564956481481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45991.564956481481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45991.564956481481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45991.564956481481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45991.564956481481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45991.564956481481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45991.564956481481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45991.564956481481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45991.564956481481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ref="G59:G90" ca="1" si="4">IFERROR(NOW()-F59,"")</f>
        <v>45991.564956481481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4"/>
        <v>45991.564956481481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4"/>
        <v>45991.564956481481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4"/>
        <v>45991.564956481481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4"/>
        <v>45991.564956481481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4"/>
        <v>45991.564956481481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4"/>
        <v>45991.564956481481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4"/>
        <v>45991.564956481481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4"/>
        <v>45991.564956481481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4"/>
        <v>45991.564956481481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4"/>
        <v>45991.564956481481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4"/>
        <v>45991.564956481481</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4"/>
        <v>45991.564956481481</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4"/>
        <v>45991.564956481481</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4"/>
        <v>45991.564956481481</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4"/>
        <v>45991.564956481481</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t="shared" ca="1" si="4"/>
        <v>45991.564956481481</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t="shared" ca="1" si="4"/>
        <v>45991.564956481481</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t="shared" ca="1" si="4"/>
        <v>45991.564956481481</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t="shared" ca="1" si="4"/>
        <v>45991.564956481481</v>
      </c>
      <c r="H78" s="38"/>
      <c r="I78" s="37" t="str">
        <f>IFERROR(VLOOKUP(D78,DB!A:F,6,0),"")</f>
        <v/>
      </c>
      <c r="J78" s="37" t="str">
        <f>IFERROR(VLOOKUP(D78,DB!A:G,7,0),"")</f>
        <v/>
      </c>
      <c r="K78" s="37"/>
      <c r="L78" s="37" t="str">
        <f>IFERROR(VLOOKUP(D78,DB!A:I,9,0),"")</f>
        <v/>
      </c>
    </row>
    <row r="79" spans="1:12">
      <c r="A79" s="151"/>
      <c r="B79" s="151" t="str">
        <f>IFERROR(VLOOKUP(D79,DB!A:K,11,0),"")</f>
        <v/>
      </c>
      <c r="C79" s="151"/>
      <c r="D79" s="151"/>
      <c r="E79" s="151"/>
      <c r="F79" s="152"/>
      <c r="G79" s="153">
        <f t="shared" ca="1" si="4"/>
        <v>45991.564956481481</v>
      </c>
      <c r="H79" s="152"/>
      <c r="I79" s="151" t="str">
        <f>IFERROR(VLOOKUP(D79,DB!A:F,6,0),"")</f>
        <v/>
      </c>
      <c r="J79" s="151" t="str">
        <f>IFERROR(VLOOKUP(D79,DB!A:G,7,0),"")</f>
        <v/>
      </c>
      <c r="K79" s="151"/>
      <c r="L79" s="151"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33803</v>
      </c>
      <c r="E2" s="106" t="s">
        <v>39106</v>
      </c>
      <c r="F2" s="121"/>
      <c r="G2" s="72">
        <f ca="1">IFERROR(NOW()-F2,"-")</f>
        <v>45991.564956481481</v>
      </c>
      <c r="H2" s="121">
        <v>45991.296655092592</v>
      </c>
      <c r="I2" s="119" t="str">
        <f>IFERROR(VLOOKUP(D2,DB!A:F,6,0),"")</f>
        <v>Generator-SG</v>
      </c>
      <c r="J2" s="119" t="str">
        <f>IFERROR(VLOOKUP(D2,DB!A:G,7,0),"")</f>
        <v>Dead</v>
      </c>
      <c r="K2" s="122" t="s">
        <v>39207</v>
      </c>
      <c r="L2" s="137" t="str">
        <f>IFERROR(VLOOKUP(D2,DB!A:I,9,0),"")</f>
        <v>Latis</v>
      </c>
    </row>
    <row r="3" spans="1:16382" ht="31.5" customHeight="1">
      <c r="A3" s="118" t="s">
        <v>39208</v>
      </c>
      <c r="B3" s="119" t="str">
        <f>IFERROR(VLOOKUP(D3,DB!A:K,11,0),"")</f>
        <v>R6</v>
      </c>
      <c r="C3" s="120">
        <v>1</v>
      </c>
      <c r="D3" s="154" t="s">
        <v>34930</v>
      </c>
      <c r="E3" s="106" t="s">
        <v>39106</v>
      </c>
      <c r="F3" s="121">
        <v>45991.532800925925</v>
      </c>
      <c r="G3" s="72">
        <f ca="1">IFERROR(NOW()-F3,"-")</f>
        <v>3.215555555652827E-2</v>
      </c>
      <c r="H3" s="121">
        <v>45991.532800925925</v>
      </c>
      <c r="I3" s="119" t="str">
        <f>IFERROR(VLOOKUP(D3,DB!A:F,6,0),"")</f>
        <v>Generator-SG</v>
      </c>
      <c r="J3" s="119" t="str">
        <f>IFERROR(VLOOKUP(D3,DB!A:G,7,0),"")</f>
        <v>Dead</v>
      </c>
      <c r="K3" s="122" t="s">
        <v>39209</v>
      </c>
      <c r="L3" s="137" t="str">
        <f>IFERROR(VLOOKUP(D3,DB!A:I,9,0),"")</f>
        <v>Latis</v>
      </c>
    </row>
    <row r="4" spans="1:16382" ht="31.5" customHeight="1">
      <c r="A4" s="118"/>
      <c r="B4" s="119" t="str">
        <f>IFERROR(VLOOKUP(D4,DB!A:K,11,0),"")</f>
        <v/>
      </c>
      <c r="C4" s="120"/>
      <c r="D4" s="119"/>
      <c r="E4" s="106"/>
      <c r="F4" s="121"/>
      <c r="G4" s="72">
        <f ca="1">IFERROR(NOW()-F4,"-")</f>
        <v>45991.564956481481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45991.564956481481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45991.564956481481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45991.564956481481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45991.564956481481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45991.564956481481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45991.564956481481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45991.564956481481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45991.564956481481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45991.564956481481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45991.564956481481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45991.564956481481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45991.564956481481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45991.564956481481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45991.564956481481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45991.564956481481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45991.564956481481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45991.564956481481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45991.564956481481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45991.564956481481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45991.564956481481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45991.564956481481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45991.564956481481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45991.564956481481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45991.564956481481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45991.564956481481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45991.564956481481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45991.564956481481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45991.564956481481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45991.564956481481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45991.564956481481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45991.564956481481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45991.564956481481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45991.564956481481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45991.564956481481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45991.564956481481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45991.564956481481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45991.564956481481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45991.564956481481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45991.564956481481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45991.564956481481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45991.564956481481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45991.564956481481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45991.564956481481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45991.564956481481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45991.564956481481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45991.564956481481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45991.564956481481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45991.564956481481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45991.564956481481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45991.564956481481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45991.564956481481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45991.564956481481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45991.564956481481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45991.564956481481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45991.564956481481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45991.564956481481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45991.564956481481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45991.564956481481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45991.564956481481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45991.564956481481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45991.564956481481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45991.564956481481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45991.564956481481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45991.564956481481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45991.564956481481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45991.564956481481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45991.564956481481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45991.564956481481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45991.564956481481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45991.564956481481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45991.564956481481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45991.564956481481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45991.564956481481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45991.564956481481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45991.564956481481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45991.564956481481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45991.564956481481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45991.564956481481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45991.564956481481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45991.564956481481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45991.564956481481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45991.564956481481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45991.564956481481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45991.564956481481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45991.564956481481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45991.564956481481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45991.564956481481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45991.564956481481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45991.564956481481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45991.564956481481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45991.564956481481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45991.564956481481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45991.564956481481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45991.564956481481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45991.564956481481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45991.564956481481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45991.564956481481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45991.564956481481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45991.564956481481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45991.564956481481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45991.564956481481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45991.564956481481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45991.564956481481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45991.564956481481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45991.564956481481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45991.564956481481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45991.564956481481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45991.564956481481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45991.564956481481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45991.564956481481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45991.564956481481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45991.564956481481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45991.564956481481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45991.564956481481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45991.564956481481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45991.564956481481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45991.564956481481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45991.564956481481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45991.564956481481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45991.564956481481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45991.564956481481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45991.564956481481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45991.564956481481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45991.564956481481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45991.564956481481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45991.564956481481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45991.564956481481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45991.564956481481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45991.564956481481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45991.564956481481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45991.564956481481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45991.564956481481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45991.564956481481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45991.564956481481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45991.564956481481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45991.564956481481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45991.564956481481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45991.564956481481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45991.564956481481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45991.564956481481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45991.564956481481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45991.564956481481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45991.564956481481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45991.564956481481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45991.564956481481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45991.564956481481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45991.564956481481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45991.564956481481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45991.564956481481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45991.564956481481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45991.564956481481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45991.564956481481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45991.564956481481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45991.564956481481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45991.564956481481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45991.564956481481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45991.564956481481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45991.564956481481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45991.564956481481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45991.564956481481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45991.564956481481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45991.564956481481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45991.564956481481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45991.564956481481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45991.564956481481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45991.564956481481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45991.564956481481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45991.564956481481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45991.564956481481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45991.564956481481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45991.564956481481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45991.564956481481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45991.564956481481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45991.564956481481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45991.564956481481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45991.564956481481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45991.564956481481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45991.564956481481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45991.564956481481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45991.564956481481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45991.564956481481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45991.564956481481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45991.564956481481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45991.564956481481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45991.564956481481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45991.564956481481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45991.564956481481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45991.564956481481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45991.564956481481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45991.564956481481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45991.564956481481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45991.564956481481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45991.564956481481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45991.564956481481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45991.564956481481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45991.564956481481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45991.564956481481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45991.564956481481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45991.564956481481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45991.564956481481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45991.564956481481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45991.564956481481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45991.564956481481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45991.564956481481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45991.564956481481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45991.564956481481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45991.564956481481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45991.564956481481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45991.564956481481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45991.564956481481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45991.564956481481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45991.564956481481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45991.564956481481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45991.564956481481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45991.564956481481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45991.564956481481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45991.564956481481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45991.564956481481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45991.564956481481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45991.564956481481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45991.564956481481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45991.564956481481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45991.564956481481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45991.564956481481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45991.564956481481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45991.564956481481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45991.564956481481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45991.564956481481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45991.564956481481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45991.564956481481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45991.564956481481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45991.564956481481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45991.564956481481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45991.564956481481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45991.564956481481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45991.564956481481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45991.564956481481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45991.564956481481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45991.564956481481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45991.564956481481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45991.564956481481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45991.564956481481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45991.564956481481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45991.564956481481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45991.564956481481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45991.564956481481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45991.564956481481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45991.564956481481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45991.564956481481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45991.564956481481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45991.564956481481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45991.564956481481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45991.564956481481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45991.564956481481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45991.564956481481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45991.564956481481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45991.564956481481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45991.564956481481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45991.564956481481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45991.564956481481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45991.564956481481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45991.564956481481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45991.564956481481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45991.564956481481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45991.564956481481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45991.564956481481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45991.564956481481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45991.564956481481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45991.564956481481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45991.564956481481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45991.564956481481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45991.564956481481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45991.564956481481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45991.564956481481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45991.564956481481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45991.564956481481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45991.564956481481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45991.564956481481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45991.564956481481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45991.564956481481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45991.564956481481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45991.564956481481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45991.564956481481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45991.564956481481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45991.564956481481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45991.564956481481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45991.564956481481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45991.564956481481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45991.564956481481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45991.564956481481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45991.564956481481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45991.564956481481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45991.564956481481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45991.564956481481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45991.564956481481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45991.564956481481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45991.564956481481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45991.564956481481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45991.564956481481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45991.564956481481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45991.564956481481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45991.564956481481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45991.564956481481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45991.564956481481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45991.564956481481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45991.564956481481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45991.564956481481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45991.564956481481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45991.564956481481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45991.564956481481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45991.564956481481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45991.564956481481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45991.564956481481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45991.564956481481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45991.564956481481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45991.564956481481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45991.564956481481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45991.564956481481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45991.564956481481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45991.564956481481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45991.564956481481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45991.564956481481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45991.564956481481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45991.564956481481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45991.564956481481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45991.564956481481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45991.564956481481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45991.564956481481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45991.564956481481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45991.564956481481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45991.564956481481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45991.564956481481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45991.564956481481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45991.564956481481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45991.564956481481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45991.564956481481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45991.564956481481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45991.564956481481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45991.564956481481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45991.564956481481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45991.564956481481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45991.564956481481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45991.564956481481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45991.564956481481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45991.564956481481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45991.564956481481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45991.564956481481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45991.564956481481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45991.564956481481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45991.564956481481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45991.564956481481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45991.564956481481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45991.564956481481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45991.564956481481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45991.564956481481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45991.564956481481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45991.564956481481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45991.564956481481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45991.564956481481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45991.564956481481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45991.564956481481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45991.564956481481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45991.564956481481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45991.564956481481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45991.564956481481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45991.564956481481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45991.564956481481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45991.564956481481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45991.564956481481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45991.564956481481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45991.564956481481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45991.564956481481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45991.564956481481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45991.564956481481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45991.564956481481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45991.564956481481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45991.564956481481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45991.564956481481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45991.564956481481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45991.564956481481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45991.564956481481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45991.564956481481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45991.564956481481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45991.564956481481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45991.564956481481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45991.564956481481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45991.564956481481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45991.564956481481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45991.564956481481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45991.564956481481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45991.564956481481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45991.564956481481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45991.564956481481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45991.564956481481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45991.564956481481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45991.564956481481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45991.564956481481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45991.564956481481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45991.564956481481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45991.564956481481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45991.564956481481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45991.564956481481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45991.564956481481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45991.564956481481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45991.564956481481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45991.564956481481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45991.564956481481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45991.564956481481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45991.564956481481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45991.564956481481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45991.564956481481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45991.564956481481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45991.564956481481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45991.564956481481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45991.564956481481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45991.564956481481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45991.564956481481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45991.564956481481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45991.564956481481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45991.564956481481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45991.564956481481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45991.564956481481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45991.564956481481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45991.564956481481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45991.564956481481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45991.564956481481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45991.564956481481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45991.564956481481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45991.564956481481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45991.564956481481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45991.564956481481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45991.564956481481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45991.564956481481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45991.564956481481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45991.564956481481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45991.564956481481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45991.564956481481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45991.564956481481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45991.564956481481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45991.564956481481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45991.564956481481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45991.564956481481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45991.564956481481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45991.564956481481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45991.564956481481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45991.564956481481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45991.564956481481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45991.564956481481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45991.564956481481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45991.564956481481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45991.564956481481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45991.564956481481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45991.564956481481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45991.564956481481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45991.564956481481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45991.564956481481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45991.564956481481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45991.564956481481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45991.564956481481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45991.564956481481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45991.564956481481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45991.564956481481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45991.564956481481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45991.564956481481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45991.564956481481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45991.564956481481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45991.564956481481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45991.564956481481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45991.564956481481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45991.564956481481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45991.564956481481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45991.564956481481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45991.564956481481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45991.564956481481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45991.564956481481</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45991.564956481481</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45991.564956481481</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45991.564956481481</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45991.564956481481</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45991.564956481481</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45991.564956481481</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2025-11-30T10:34:34Z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