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18" documentId="120_S{2AC9BD13-BADA-5192-A53E-5A8FF88502F6}" xr6:coauthVersionLast="47" xr6:coauthVersionMax="47" xr10:uidLastSave="{768AECFD-CCB3-4CB0-AE1F-BF616FF7ECF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<sst xmlns="http://schemas.openxmlformats.org/spreadsheetml/2006/main" count="181540" uniqueCount="39148">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</sst>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339.84720196759008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46002.795627893516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46002.795627893516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46002.795627893516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46002.795627893516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46002.795627893516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46002.795627893516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46002.795627893516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46002.795627893516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46002.795627893516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46002.795627893516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46002.795627893516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46002.795627893516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46002.795627893516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46002.795627893516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46002.795627893516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46002.795627893516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46002.795627893516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46002.795627893516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46002.795627893516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46002.795627893516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46002.795627893516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46002.795627893516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46002.795627893516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46002.795627893516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46002.795627893516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46002.795627893516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46002.795627893516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46002.795627893516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46002.795627893516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46002.795627893516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46002.795627893516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46002.795627893516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46002.795627893516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46002.795627893516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46002.795627893516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46002.795627893516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46002.795627893516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46002.795627893516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46002.795627893516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46002.795627893516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46002.795627893516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46002.795627893516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46002.795627893516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46002.795627893516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46002.795627893516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46002.795627893516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46002.795627893516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46002.795627893516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46002.795627893516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46002.795627893516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46002.795627893516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46002.795627893516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46002.795627893516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46002.795627893516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46002.795627893516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46002.795627893516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46002.795627893516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46002.795627893516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46002.795627893516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46002.795627893516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46002.795627893516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46002.795627893516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46002.795627893516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46002.795627893516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46002.795627893516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46002.795627893516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46002.795627893516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46002.795627893516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46002.795627893516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46002.795627893516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46002.795627893516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46002.795627893516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46002.795627893516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46002.795627893516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46002.795627893516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46002.795627893516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46002.795627893516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46002.795627893516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46002.795627893516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46002.795627893516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46002.795627893516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46002.795627893516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46002.795627893516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46002.795627893516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46002.795627893516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46002.795627893516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46002.795627893516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46002.795627893516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46002.795627893516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46002.795627893516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46002.795627893516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46002.795627893516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46002.795627893516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46002.795627893516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46002.795627893516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46002.795627893516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46002.795627893516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46002.795627893516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46002.795627893516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46002.795627893516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46002.795627893516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46002.795627893516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46002.795627893516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46002.795627893516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46002.795627893516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46002.795627893516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46002.795627893516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46002.795627893516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46002.795627893516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46002.795627893516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46002.795627893516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46002.795627893516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46002.795627893516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46002.795627893516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46002.795627893516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46002.795627893516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46002.795627893516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46002.795627893516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46002.795627893516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46002.795627893516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46002.795627893516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46002.795627893516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46002.795627893516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46002.795627893516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46002.795627893516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46002.795627893516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46002.795627893516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46002.795627893516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46002.795627893516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46002.795627893516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46002.795627893516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46002.795627893516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46002.795627893516</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177.79578993055475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18.408208912034752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5.4402459490738693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1.9637181712969323</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3.3683449073578231E-2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
      </c>
      <c r="C8" s="18"/>
      <c r="D8" s="18"/>
      <c r="E8" s="81"/>
      <c r="F8" s="97"/>
      <c r="G8" s="98">
        <f ca="1">IFERROR(NOW()-F8,"-")</f>
        <v>46002.795627893516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46002.795627893516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46002.795627893516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46002.795627893516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46002.795627893516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46002.795627893516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46002.795627893516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46002.795627893516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46002.795627893516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46002.795627893516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46002.795627893516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46002.795627893516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46002.795627893516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46002.795627893516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46002.795627893516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46002.795627893516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46002.795627893516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46002.795627893516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46002.795627893516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46002.795627893516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46002.795627893516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46002.795627893516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46002.795627893516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46002.795627893516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46002.795627893516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46002.795627893516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46002.795627893516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46002.795627893516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46002.795627893516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46002.795627893516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46002.795627893516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46002.795627893516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46002.795627893516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46002.795627893516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46002.795627893516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46002.795627893516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46002.795627893516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46002.795627893516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46002.795627893516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46002.795627893516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46002.795627893516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46002.795627893516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46002.795627893516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46002.795627893516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46002.795627893516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46002.795627893516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46002.795627893516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46002.795627893516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46002.795627893516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46002.795627893516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46002.795627893516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46002.795627893516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46002.795627893516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46002.795627893516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46002.795627893516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46002.795627893516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46002.795627893516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46002.795627893516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46002.795627893516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46002.795627893516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46002.795627893516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46002.795627893516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46002.795627893516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46002.795627893516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46002.795627893516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46002.795627893516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46002.795627893516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46002.795627893516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46002.795627893516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46002.795627893516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46002.795627893516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46002.795627893516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46002.795627893516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46002.795627893516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46002.795627893516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46002.795627893516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46002.795627893516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46002.795627893516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46002.795627893516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46002.795627893516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46002.795627893516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46002.795627893516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46002.795627893516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46002.795627893516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46002.795627893516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46002.795627893516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46002.795627893516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46002.795627893516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46002.795627893516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46002.795627893516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46002.795627893516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46002.795627893516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46002.795627893516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46002.795627893516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46002.795627893516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46002.795627893516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46002.795627893516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46002.795627893516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46002.795627893516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46002.795627893516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46002.795627893516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46002.795627893516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46002.795627893516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46002.795627893516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46002.795627893516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46002.795627893516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46002.795627893516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46002.795627893516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46002.795627893516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46002.795627893516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46002.795627893516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46002.795627893516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46002.795627893516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46002.795627893516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46002.795627893516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46002.795627893516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46002.795627893516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46002.795627893516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46002.795627893516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46002.795627893516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46002.795627893516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46002.795627893516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46002.795627893516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46002.795627893516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46002.795627893516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46002.795627893516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46002.795627893516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46002.795627893516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46002.795627893516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46002.795627893516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46002.795627893516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46002.795627893516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46002.795627893516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46002.795627893516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46002.795627893516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46002.795627893516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46002.795627893516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46002.795627893516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46002.795627893516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46002.795627893516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46002.795627893516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46002.795627893516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46002.795627893516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46002.795627893516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46002.795627893516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46002.795627893516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46002.795627893516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46002.795627893516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46002.795627893516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46002.795627893516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46002.795627893516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46002.795627893516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46002.795627893516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46002.795627893516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46002.795627893516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46002.795627893516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46002.795627893516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46002.795627893516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46002.795627893516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46002.795627893516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46002.795627893516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46002.795627893516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46002.795627893516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46002.795627893516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46002.795627893516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46002.795627893516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46002.795627893516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46002.795627893516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46002.795627893516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46002.795627893516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46002.795627893516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46002.795627893516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46002.795627893516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46002.795627893516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46002.795627893516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46002.795627893516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46002.795627893516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46002.795627893516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46002.795627893516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46002.795627893516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46002.795627893516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46002.795627893516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46002.795627893516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46002.795627893516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46002.795627893516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46002.795627893516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46002.795627893516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46002.795627893516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46002.795627893516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46002.795627893516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46002.795627893516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46002.795627893516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46002.795627893516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46002.795627893516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46002.795627893516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46002.795627893516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46002.795627893516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46002.795627893516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46002.795627893516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46002.795627893516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46002.795627893516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46002.795627893516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46002.795627893516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46002.795627893516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46002.795627893516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46002.795627893516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46002.795627893516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46002.795627893516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46002.795627893516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46002.795627893516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46002.795627893516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46002.795627893516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46002.795627893516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46002.795627893516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46002.795627893516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46002.795627893516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46002.795627893516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46002.795627893516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46002.795627893516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46002.795627893516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46002.795627893516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46002.795627893516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46002.795627893516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46002.795627893516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46002.795627893516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46002.795627893516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46002.795627893516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46002.795627893516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46002.795627893516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46002.795627893516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46002.795627893516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46002.795627893516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46002.795627893516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46002.795627893516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46002.795627893516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46002.795627893516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46002.795627893516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46002.795627893516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46002.795627893516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46002.795627893516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46002.795627893516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46002.795627893516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46002.795627893516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46002.795627893516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46002.795627893516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46002.795627893516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46002.795627893516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46002.795627893516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46002.795627893516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46002.795627893516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46002.795627893516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46002.795627893516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46002.795627893516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46002.795627893516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46002.795627893516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46002.795627893516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46002.795627893516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46002.795627893516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46002.795627893516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46002.795627893516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46002.795627893516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46002.795627893516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46002.795627893516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46002.795627893516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46002.795627893516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46002.795627893516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46002.795627893516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46002.795627893516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46002.795627893516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46002.795627893516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46002.795627893516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46002.795627893516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46002.795627893516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46002.795627893516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46002.795627893516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46002.795627893516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46002.795627893516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46002.795627893516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46002.795627893516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46002.795627893516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46002.795627893516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46002.795627893516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46002.795627893516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46002.795627893516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46002.795627893516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46002.795627893516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46002.795627893516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46002.795627893516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46002.795627893516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46002.795627893516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46002.795627893516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46002.795627893516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46002.795627893516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46002.795627893516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46002.795627893516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46002.795627893516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46002.795627893516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46002.795627893516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46002.795627893516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46002.795627893516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46002.795627893516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46002.795627893516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46002.795627893516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46002.795627893516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46002.795627893516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46002.795627893516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46002.795627893516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46002.795627893516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46002.795627893516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46002.795627893516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46002.795627893516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46002.795627893516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46002.795627893516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46002.795627893516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46002.795627893516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46002.795627893516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46002.795627893516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46002.795627893516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46002.795627893516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46002.795627893516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46002.795627893516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46002.795627893516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46002.795627893516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46002.795627893516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46002.795627893516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46002.795627893516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46002.795627893516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46002.795627893516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46002.795627893516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46002.795627893516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46002.795627893516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46002.795627893516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46002.795627893516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46002.795627893516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46002.795627893516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46002.795627893516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46002.795627893516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46002.795627893516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46002.795627893516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46002.795627893516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46002.795627893516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46002.795627893516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46002.795627893516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46002.795627893516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46002.795627893516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46002.795627893516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46002.795627893516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46002.795627893516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46002.795627893516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46002.795627893516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46002.795627893516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46002.795627893516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46002.795627893516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46002.795627893516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46002.795627893516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46002.795627893516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46002.795627893516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46002.795627893516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46002.795627893516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46002.795627893516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46002.795627893516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46002.795627893516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46002.795627893516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46002.795627893516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46002.795627893516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46002.795627893516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46002.795627893516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46002.795627893516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46002.795627893516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46002.795627893516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46002.795627893516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46002.795627893516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46002.795627893516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46002.795627893516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46002.795627893516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46002.795627893516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46002.795627893516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46002.795627893516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46002.795627893516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46002.795627893516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46002.795627893516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46002.795627893516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46002.795627893516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46002.795627893516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46002.795627893516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46002.795627893516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46002.795627893516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46002.795627893516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46002.795627893516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46002.795627893516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46002.795627893516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46002.795627893516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46002.795627893516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46002.795627893516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46002.795627893516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46002.795627893516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46002.795627893516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46002.795627893516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46002.795627893516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46002.795627893516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46002.795627893516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46002.795627893516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46002.795627893516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46002.795627893516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46002.795627893516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46002.795627893516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46002.795627893516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46002.795627893516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46002.795627893516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46002.795627893516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46002.795627893516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46002.795627893516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46002.795627893516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46002.795627893516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46002.795627893516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46002.795627893516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46002.795627893516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46002.795627893516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46002.795627893516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46002.795627893516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46002.795627893516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46002.795627893516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46002.795627893516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46002.795627893516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46002.795627893516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46002.795627893516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46002.795627893516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46002.795627893516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46002.795627893516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46002.795627893516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46002.795627893516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46002.795627893516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46002.795627893516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46002.795627893516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46002.795627893516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46002.795627893516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46002.795627893516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46002.795627893516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46002.795627893516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46002.795627893516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46002.795627893516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46002.795627893516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46002.795627893516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46002.795627893516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46002.795627893516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46002.795627893516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46002.795627893516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46002.795627893516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46002.795627893516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46002.795627893516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46002.795627893516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46002.795627893516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46002.795627893516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46002.795627893516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46002.795627893516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46002.795627893516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46002.795627893516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46002.795627893516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46002.795627893516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46002.795627893516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46002.795627893516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46002.795627893516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46002.795627893516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46002.795627893516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46002.795627893516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46002.795627893516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46002.795627893516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46002.795627893516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46002.795627893516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46002.795627893516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46002.795627893516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46002.795627893516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46002.795627893516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46002.795627893516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46002.795627893516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46002.795627893516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46002.795627893516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46002.795627893516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46002.795627893516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46002.795627893516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46002.795627893516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46002.795627893516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46002.795627893516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46002.795627893516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46002.795627893516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46002.795627893516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46002.795627893516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46002.795627893516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46002.795627893516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46002.795627893516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46002.795627893516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46002.795627893516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46002.795627893516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46002.795627893516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46002.795627893516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46002.795627893516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46002.795627893516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46002.795627893516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46002.795627893516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46002.795627893516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46002.795627893516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46002.795627893516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46002.795627893516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46002.795627893516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46002.795627893516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46002.795627893516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46002.795627893516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46002.795627893516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46002.795627893516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46002.795627893516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46002.795627893516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46002.795627893516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46002.795627893516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46002.795627893516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46002.795627893516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46002.795627893516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46002.795627893516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46002.795627893516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46002.795627893516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46002.795627893516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46002.795627893516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46002.795627893516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46002.795627893516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46002.795627893516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46002.795627893516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46002.795627893516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46002.795627893516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46002.795627893516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46002.795627893516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46002.795627893516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46002.795627893516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46002.795627893516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46002.795627893516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46002.795627893516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46002.795627893516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46002.795627893516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46002.795627893516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46002.795627893516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46002.795627893516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46002.795627893516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46002.795627893516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46002.795627893516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46002.795627893516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46002.795627893516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46002.795627893516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46002.795627893516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46002.795627893516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46002.795627893516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46002.795627893516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46002.795627893516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46002.795627893516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46002.795627893516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46002.795627893516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46002.795627893516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46002.795627893516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46002.795627893516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46002.795627893516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46002.795627893516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46002.795627893516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46002.795627893516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46002.795627893516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46002.795627893516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46002.795627893516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46002.795627893516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46002.795627893516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46002.795627893516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46002.795627893516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46002.795627893516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46002.795627893516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46002.795627893516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46002.795627893516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46002.795627893516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46002.795627893516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46002.795627893516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46002.795627893516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46002.795627893516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46002.795627893516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46002.795627893516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46002.795627893516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46002.795627893516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46002.795627893516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46002.795627893516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46002.795627893516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46002.795627893516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46002.795627893516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46002.795627893516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46002.795627893516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46002.795627893516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46002.795627893516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46002.795627893516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46002.795627893516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46002.795627893516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46002.795627893516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46002.795627893516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46002.795627893516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46002.795627893516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46002.795627893516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46002.795627893516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46002.795627893516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46002.795627893516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46002.795627893516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46002.795627893516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46002.795627893516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46002.795627893516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46002.795627893516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46002.795627893516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46002.795627893516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46002.795627893516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46002.795627893516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46002.795627893516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46002.795627893516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46002.795627893516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46002.795627893516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46002.795627893516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46002.795627893516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46002.795627893516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46002.795627893516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46002.795627893516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46002.795627893516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46002.795627893516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46002.795627893516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46002.795627893516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46002.795627893516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46002.795627893516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46002.795627893516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46002.795627893516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46002.795627893516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46002.795627893516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46002.795627893516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46002.795627893516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46002.795627893516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46002.795627893516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46002.795627893516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46002.795627893516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46002.795627893516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46002.795627893516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46002.795627893516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46002.795627893516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46002.795627893516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46002.795627893516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46002.795627893516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46002.795627893516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46002.795627893516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46002.795627893516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46002.795627893516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46002.795627893516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46002.795627893516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46002.795627893516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46002.795627893516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46002.795627893516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46002.795627893516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46002.795627893516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46002.795627893516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46002.795627893516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46002.795627893516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46002.795627893516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46002.795627893516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46002.795627893516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46002.795627893516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46002.795627893516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46002.795627893516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46002.795627893516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46002.795627893516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46002.795627893516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46002.795627893516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46002.795627893516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46002.795627893516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46002.795627893516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46002.795627893516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46002.795627893516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46002.795627893516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46002.795627893516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46002.795627893516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46002.795627893516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46002.795627893516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46002.795627893516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46002.795627893516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46002.795627893516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46002.795627893516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46002.795627893516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46002.795627893516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46002.795627893516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46002.795627893516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46002.795627893516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46002.795627893516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46002.795627893516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46002.795627893516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46002.795627893516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46002.795627893516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46002.795627893516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46002.795627893516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46002.795627893516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46002.795627893516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46002.795627893516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46002.795627893516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46002.795627893516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46002.795627893516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46002.795627893516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46002.795627893516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46002.795627893516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46002.795627893516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46002.795627893516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46002.795627893516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46002.795627893516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46002.795627893516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46002.795627893516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46002.795627893516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46002.795627893516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46002.795627893516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46002.795627893516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46002.795627893516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46002.795627893516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46002.795627893516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46002.795627893516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46002.795627893516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46002.795627893516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46002.795627893516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46002.795627893516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46002.795627893516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46002.795627893516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46002.795627893516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46002.795627893516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46002.795627893516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46002.795627893516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46002.795627893516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46002.795627893516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46002.795627893516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46002.795627893516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46002.795627893516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46002.795627893516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46002.795627893516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46002.795627893516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46002.795627893516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46002.795627893516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46002.795627893516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46002.795627893516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46002.795627893516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46002.795627893516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46002.795627893516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46002.795627893516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46002.795627893516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46002.795627893516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46002.795627893516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46002.795627893516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46002.795627893516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46002.795627893516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46002.795627893516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46002.795627893516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46002.795627893516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46002.795627893516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46002.795627893516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46002.795627893516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46002.795627893516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46002.795627893516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46002.795627893516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46002.795627893516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46002.795627893516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46002.795627893516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46002.795627893516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46002.795627893516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46002.795627893516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46002.795627893516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46002.795627893516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46002.795627893516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46002.795627893516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46002.795627893516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46002.795627893516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46002.795627893516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46002.795627893516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46002.795627893516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46002.795627893516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46002.795627893516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46002.795627893516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46002.795627893516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46002.795627893516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46002.795627893516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46002.795627893516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46002.795627893516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46002.795627893516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46002.795627893516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46002.795627893516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46002.795627893516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46002.795627893516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46002.795627893516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46002.795627893516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46002.795627893516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46002.795627893516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46002.795627893516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46002.795627893516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46002.795627893516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46002.795627893516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46002.795627893516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46002.795627893516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46002.795627893516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46002.795627893516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46002.795627893516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46002.795627893516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46002.795627893516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46002.795627893516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46002.795627893516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46002.795627893516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46002.795627893516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46002.795627893516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46002.795627893516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46002.795627893516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46002.795627893516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46002.795627893516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46002.795627893516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46002.795627893516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46002.795627893516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46002.795627893516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46002.795627893516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46002.795627893516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46002.795627893516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46002.795627893516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46002.795627893516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46002.795627893516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46002.795627893516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46002.795627893516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46002.795627893516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46002.795627893516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46002.795627893516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46002.795627893516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46002.795627893516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46002.795627893516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46002.795627893516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46002.795627893516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46002.795627893516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46002.795627893516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46002.795627893516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46002.795627893516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46002.795627893516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46002.795627893516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46002.795627893516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46002.795627893516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46002.795627893516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46002.795627893516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46002.795627893516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46002.795627893516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46002.795627893516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46002.795627893516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46002.795627893516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46002.795627893516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46002.795627893516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46002.795627893516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46002.795627893516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46002.795627893516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46002.795627893516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46002.795627893516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46002.795627893516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46002.795627893516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46002.795627893516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46002.795627893516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46002.795627893516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46002.795627893516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46002.795627893516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46002.795627893516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46002.795627893516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46002.795627893516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46002.795627893516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46002.795627893516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46002.795627893516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46002.795627893516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46002.795627893516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46002.795627893516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46002.795627893516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46002.795627893516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46002.795627893516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46002.795627893516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46002.795627893516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46002.795627893516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46002.795627893516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46002.795627893516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46002.795627893516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46002.795627893516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46002.795627893516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46002.795627893516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46002.795627893516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46002.795627893516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46002.795627893516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46002.795627893516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46002.795627893516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46002.795627893516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46002.795627893516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46002.795627893516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46002.795627893516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46002.795627893516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46002.795627893516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46002.795627893516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46002.795627893516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46002.795627893516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46002.795627893516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46002.795627893516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46002.795627893516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46002.795627893516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46002.795627893516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46002.795627893516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46002.795627893516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46002.795627893516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46002.795627893516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46002.795627893516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46002.795627893516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46002.795627893516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46002.795627893516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46002.795627893516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46002.795627893516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46002.795627893516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46002.795627893516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46002.795627893516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46002.795627893516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46002.795627893516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46002.795627893516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46002.795627893516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46002.795627893516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46002.795627893516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46002.795627893516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46002.795627893516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46002.795627893516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46002.795627893516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46002.795627893516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46002.795627893516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46002.795627893516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46002.795627893516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46002.795627893516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46002.795627893516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46002.795627893516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46002.795627893516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46002.795627893516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46002.795627893516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46002.795627893516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46002.795627893516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46002.795627893516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46002.795627893516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46002.795627893516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46002.795627893516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46002.795627893516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46002.795627893516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46002.795627893516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46002.795627893516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46002.795627893516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46002.795627893516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46002.795627893516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46002.795627893516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46002.795627893516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46002.795627893516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46002.795627893516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46002.795627893516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46002.795627893516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46002.795627893516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46002.795627893516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46002.795627893516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46002.795627893516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46002.795627893516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46002.795627893516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46002.795627893516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46002.795627893516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46002.795627893516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46002.795627893516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46002.795627893516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46002.795627893516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46002.795627893516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46002.795627893516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46002.795627893516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46002.795627893516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46002.795627893516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46002.795627893516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46002.795627893516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46002.795627893516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46002.795627893516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46002.795627893516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46002.795627893516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46002.795627893516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46002.795627893516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46002.795627893516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46002.795627893516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46002.795627893516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46002.795627893516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46002.795627893516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46002.795627893516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46002.795627893516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46002.795627893516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46002.795627893516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46002.795627893516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46002.795627893516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46002.795627893516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46002.795627893516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46002.795627893516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46002.795627893516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46002.795627893516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46002.795627893516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46002.795627893516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46002.795627893516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46002.795627893516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46002.795627893516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46002.795627893516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46002.795627893516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46002.795627893516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46002.795627893516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46002.795627893516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46002.795627893516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46002.795627893516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46002.795627893516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46002.795627893516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46002.795627893516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46002.795627893516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46002.795627893516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46002.795627893516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46002.795627893516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46002.795627893516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46002.795627893516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46002.795627893516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46002.795627893516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46002.795627893516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46002.795627893516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46002.795627893516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46002.795627893516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46002.795627893516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46002.795627893516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46002.795627893516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46002.795627893516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46002.795627893516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46002.795627893516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46002.795627893516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46002.795627893516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46002.795627893516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46002.795627893516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46002.795627893516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46002.795627893516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46002.795627893516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46002.795627893516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46002.795627893516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46002.795627893516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46002.795627893516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46002.795627893516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46002.795627893516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46002.795627893516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46002.795627893516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46002.795627893516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46002.795627893516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46002.795627893516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46002.795627893516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46002.795627893516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46002.795627893516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46002.795627893516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46002.795627893516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46002.795627893516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46002.795627893516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46002.795627893516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46002.795627893516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46002.795627893516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46002.795627893516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46002.795627893516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46002.795627893516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46002.795627893516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46002.795627893516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46002.795627893516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46002.795627893516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46002.795627893516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46002.795627893516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46002.795627893516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46002.795627893516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46002.795627893516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299.31491030092002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4.0014843749959255</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4" ca="1" si="1">IFERROR(NOW()-F4,"")</f>
        <v>46002.795627893516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46002.795627893516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46002.795627893516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46002.795627893516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46002.795627893516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46002.795627893516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46002.795627893516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46002.795627893516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46002.795627893516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46002.795627893516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46002.795627893516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46002.795627893516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46002.795627893516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46002.795627893516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46002.795627893516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46002.795627893516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46002.795627893516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46002.795627893516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46002.795627893516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46002.795627893516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46002.795627893516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46002.795627893516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46002.795627893516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46002.795627893516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46002.795627893516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46002.795627893516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46002.795627893516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46002.795627893516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46002.795627893516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46002.795627893516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46002.795627893516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46002.795627893516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46002.795627893516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46002.795627893516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46002.795627893516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46002.795627893516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46002.795627893516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46002.795627893516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46002.795627893516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46002.795627893516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46002.795627893516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46002.795627893516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46002.795627893516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46002.795627893516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46002.795627893516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46002.795627893516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46002.795627893516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46002.795627893516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46002.795627893516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46002.795627893516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46002.795627893516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46002.795627893516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46002.795627893516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46002.795627893516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46002.795627893516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46002.795627893516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46002.795627893516</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110.9635677083279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76.606750578699575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54.134516782403807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21.422329282402643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5.6881394675874617</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0.67611400462919846</v>
      </c>
      <c r="H7" s="38">
        <v>46002.086875000001</v>
      </c>
      <c r="I7" s="37" t="str">
        <f>IFERROR(VLOOKUP(D7,[1]DB!A:F,6,0),"")</f>
        <v>SCECO</v>
      </c>
      <c r="J7" s="37" t="str">
        <f>IFERROR(VLOOKUP(D7,[1]DB!A:G,7,0),"")</f>
        <v>Good</v>
      </c>
      <c r="K7" s="99" t="s">
        <v>39139</v>
      </c>
      <c r="L7" s="37" t="str">
        <f>IFERROR(VLOOKUP(D7,[1]DB!A:I,9,0),"")</f>
        <v>Latis</v>
      </c>
      <c r="M7" s="37"/>
    </row>
    <row r="8" spans="1:13" ht="30.75">
      <c r="A8" s="151" t="s">
        <v>39140</v>
      </c>
      <c r="B8" s="151" t="str">
        <f>IFERROR(VLOOKUP(D8,[1]DB!A:K,11,0),"")</f>
        <v>R5</v>
      </c>
      <c r="C8" s="151">
        <v>1</v>
      </c>
      <c r="D8" s="37" t="s">
        <v>35712</v>
      </c>
      <c r="E8" s="151" t="s">
        <v>39106</v>
      </c>
      <c r="F8" s="152"/>
      <c r="G8" s="153">
        <f t="shared" ref="G8:G69" ca="1" si="3">IFERROR(NOW()-F8,"")</f>
        <v>46002.795627893516</v>
      </c>
      <c r="H8" s="152">
        <v>46002.729062500002</v>
      </c>
      <c r="I8" s="151" t="str">
        <f>IFERROR(VLOOKUP(D8,[1]DB!A:F,6,0),"")</f>
        <v>SCECO</v>
      </c>
      <c r="J8" s="151" t="str">
        <f>IFERROR(VLOOKUP(D8,[1]DB!A:G,7,0),"")</f>
        <v>Dead</v>
      </c>
      <c r="K8" s="151" t="s">
        <v>39141</v>
      </c>
      <c r="L8" s="151" t="str">
        <f>IFERROR(VLOOKUP(D8,[1]DB!A:I,9,0),"")</f>
        <v>Latis</v>
      </c>
      <c r="M8" s="151"/>
    </row>
    <row r="9" spans="1:13">
      <c r="A9" s="151" t="s">
        <v>39142</v>
      </c>
      <c r="B9" s="151" t="str">
        <f>IFERROR(VLOOKUP(D9,[1]DB!A:K,11,0),"")</f>
        <v>R5</v>
      </c>
      <c r="C9" s="151">
        <v>1</v>
      </c>
      <c r="D9" s="37" t="s">
        <v>35993</v>
      </c>
      <c r="E9" s="151" t="s">
        <v>39106</v>
      </c>
      <c r="F9" s="152">
        <v>46002.743275462963</v>
      </c>
      <c r="G9" s="153">
        <f t="shared" ref="G9" ca="1" si="4">IFERROR(NOW()-F9,"")</f>
        <v>5.2352430553582963E-2</v>
      </c>
      <c r="H9" s="152">
        <v>46002.737743055557</v>
      </c>
      <c r="I9" s="151" t="str">
        <f>IFERROR(VLOOKUP(D9,[1]DB!A:F,6,0),"")</f>
        <v>Generator-SG</v>
      </c>
      <c r="J9" s="151" t="str">
        <f>IFERROR(VLOOKUP(D9,[1]DB!A:G,7,0),"")</f>
        <v>Vandalized</v>
      </c>
      <c r="K9" s="151" t="s">
        <v>39143</v>
      </c>
      <c r="L9" s="151" t="str">
        <f>IFERROR(VLOOKUP(D9,[1]DB!A:I,9,0),"")</f>
        <v>Latis</v>
      </c>
      <c r="M9" s="151"/>
    </row>
    <row r="10" spans="1:13">
      <c r="A10" s="151" t="s">
        <v>39144</v>
      </c>
      <c r="B10" s="151" t="str">
        <f>IFERROR(VLOOKUP(D10,[1]DB!A:K,11,0),"")</f>
        <v>R5</v>
      </c>
      <c r="C10" s="151">
        <v>4</v>
      </c>
      <c r="D10" s="151" t="s">
        <v>38218</v>
      </c>
      <c r="E10" s="151" t="s">
        <v>39106</v>
      </c>
      <c r="F10" s="152">
        <v>46002.761331018519</v>
      </c>
      <c r="G10" s="153">
        <f t="shared" ca="1" si="3"/>
        <v>3.4296874997380655E-2</v>
      </c>
      <c r="H10" s="152">
        <v>46002.754328703704</v>
      </c>
      <c r="I10" s="151" t="str">
        <f>IFERROR(VLOOKUP(D10,[1]DB!A:F,6,0),"")</f>
        <v>SCECO</v>
      </c>
      <c r="J10" s="151" t="str">
        <f>IFERROR(VLOOKUP(D10,[1]DB!A:G,7,0),"")</f>
        <v>Haj Removal</v>
      </c>
      <c r="K10" s="151" t="s">
        <v>39145</v>
      </c>
      <c r="L10" s="151" t="str">
        <f>IFERROR(VLOOKUP(D10,[1]DB!A:I,9,0),"")</f>
        <v>Latis</v>
      </c>
      <c r="M10" s="151"/>
    </row>
    <row r="11" spans="1:13">
      <c r="A11" s="151"/>
      <c r="B11" s="151" t="str">
        <f>IFERROR(VLOOKUP(D11,[1]DB!A:K,11,0),"")</f>
        <v/>
      </c>
      <c r="C11" s="151"/>
      <c r="D11" s="151"/>
      <c r="E11" s="151"/>
      <c r="F11" s="152"/>
      <c r="G11" s="153">
        <f t="shared" ca="1" si="3"/>
        <v>46002.795627893516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46002.795627893516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46002.795627893516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46002.795627893516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46002.795627893516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46002.795627893516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46002.795627893516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46002.795627893516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46002.795627893516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46002.795627893516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46002.795627893516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46002.795627893516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46002.795627893516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46002.795627893516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46002.795627893516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46002.795627893516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46002.795627893516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46002.795627893516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46002.795627893516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46002.795627893516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46002.795627893516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46002.795627893516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46002.795627893516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46002.795627893516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46002.795627893516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46002.795627893516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46002.795627893516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46002.795627893516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46002.795627893516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46002.795627893516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46002.795627893516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46002.795627893516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46002.795627893516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46002.795627893516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46002.795627893516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46002.795627893516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46002.795627893516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46002.795627893516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46002.795627893516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46002.795627893516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46002.795627893516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46002.795627893516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46002.795627893516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46002.795627893516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46002.795627893516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46002.795627893516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46002.795627893516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46002.795627893516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46002.795627893516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46002.795627893516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46002.795627893516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46002.795627893516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46002.795627893516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46002.795627893516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46002.795627893516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46002.795627893516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46002.795627893516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46002.795627893516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46002.795627893516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46002.795627893516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46002.795627893516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46002.795627893516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46002.795627893516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46002.795627893516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46002.795627893516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46002.795627893516</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4.4424189814890269E-2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46002.795627893516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46002.795627893516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46002.795627893516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46002.795627893516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46002.795627893516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46002.795627893516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46002.795627893516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46002.795627893516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46002.795627893516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46002.795627893516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46002.795627893516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46002.795627893516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46002.795627893516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46002.795627893516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46002.795627893516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46002.795627893516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46002.795627893516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46002.795627893516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46002.795627893516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46002.795627893516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46002.795627893516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46002.795627893516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46002.795627893516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46002.795627893516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46002.795627893516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46002.795627893516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46002.795627893516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46002.795627893516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46002.795627893516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46002.795627893516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46002.795627893516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46002.795627893516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46002.795627893516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46002.795627893516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46002.795627893516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46002.795627893516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46002.795627893516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46002.795627893516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46002.795627893516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46002.795627893516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46002.795627893516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46002.795627893516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46002.795627893516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46002.795627893516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46002.795627893516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46002.795627893516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46002.795627893516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46002.795627893516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46002.795627893516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46002.795627893516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46002.795627893516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46002.795627893516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46002.795627893516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46002.795627893516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46002.795627893516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46002.795627893516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46002.795627893516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46002.795627893516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46002.795627893516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46002.795627893516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46002.795627893516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46002.795627893516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46002.795627893516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46002.795627893516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46002.795627893516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46002.795627893516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46002.795627893516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46002.795627893516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46002.795627893516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46002.795627893516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46002.795627893516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46002.795627893516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46002.795627893516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46002.795627893516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46002.795627893516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46002.795627893516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46002.795627893516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46002.795627893516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46002.795627893516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46002.795627893516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46002.795627893516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46002.795627893516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46002.795627893516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46002.795627893516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46002.795627893516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46002.795627893516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46002.795627893516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46002.795627893516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46002.795627893516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46002.795627893516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46002.795627893516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46002.795627893516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46002.795627893516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46002.795627893516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46002.795627893516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46002.795627893516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46002.795627893516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46002.795627893516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46002.795627893516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46002.795627893516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46002.795627893516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46002.795627893516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46002.795627893516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46002.795627893516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46002.795627893516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46002.795627893516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46002.795627893516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46002.795627893516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46002.795627893516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46002.795627893516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46002.795627893516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46002.795627893516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46002.795627893516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46002.795627893516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46002.795627893516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46002.795627893516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46002.795627893516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46002.795627893516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46002.795627893516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46002.795627893516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46002.795627893516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46002.795627893516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46002.795627893516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46002.795627893516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46002.795627893516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46002.795627893516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46002.795627893516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46002.795627893516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46002.795627893516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46002.795627893516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46002.795627893516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46002.795627893516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46002.795627893516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46002.795627893516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46002.795627893516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46002.795627893516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46002.795627893516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46002.795627893516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46002.795627893516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46002.795627893516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46002.795627893516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46002.795627893516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46002.795627893516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46002.795627893516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46002.795627893516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46002.795627893516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46002.795627893516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46002.795627893516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46002.795627893516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46002.795627893516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46002.795627893516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46002.795627893516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46002.795627893516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46002.795627893516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46002.795627893516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46002.795627893516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46002.795627893516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46002.795627893516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46002.795627893516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46002.795627893516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46002.795627893516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46002.795627893516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46002.795627893516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46002.795627893516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46002.795627893516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46002.795627893516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46002.795627893516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46002.795627893516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46002.795627893516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46002.795627893516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46002.795627893516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46002.795627893516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46002.795627893516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46002.795627893516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46002.795627893516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46002.795627893516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46002.795627893516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46002.795627893516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46002.795627893516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46002.795627893516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46002.795627893516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46002.795627893516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46002.795627893516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46002.795627893516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46002.795627893516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46002.795627893516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46002.795627893516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46002.795627893516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46002.795627893516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46002.795627893516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46002.795627893516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46002.795627893516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46002.795627893516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46002.795627893516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46002.795627893516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46002.795627893516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46002.795627893516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46002.795627893516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46002.795627893516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46002.795627893516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46002.795627893516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46002.795627893516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46002.795627893516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46002.795627893516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46002.795627893516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46002.795627893516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46002.795627893516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46002.795627893516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46002.795627893516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46002.795627893516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46002.795627893516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46002.795627893516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46002.795627893516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46002.795627893516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46002.795627893516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46002.795627893516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46002.795627893516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46002.795627893516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46002.795627893516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46002.795627893516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46002.795627893516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46002.795627893516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46002.795627893516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46002.795627893516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46002.795627893516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46002.795627893516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46002.795627893516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46002.795627893516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46002.795627893516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46002.795627893516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46002.795627893516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46002.795627893516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46002.795627893516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46002.795627893516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46002.795627893516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46002.795627893516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46002.795627893516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46002.795627893516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46002.795627893516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46002.795627893516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46002.795627893516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46002.795627893516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46002.795627893516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46002.795627893516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46002.795627893516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46002.795627893516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46002.795627893516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46002.795627893516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46002.795627893516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46002.795627893516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46002.795627893516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46002.795627893516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46002.795627893516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46002.795627893516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46002.795627893516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46002.795627893516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46002.795627893516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46002.795627893516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46002.795627893516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46002.795627893516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46002.795627893516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46002.795627893516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46002.795627893516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46002.795627893516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46002.795627893516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46002.795627893516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46002.795627893516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46002.795627893516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46002.795627893516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46002.795627893516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46002.795627893516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46002.795627893516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46002.795627893516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46002.795627893516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46002.795627893516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46002.795627893516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46002.795627893516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46002.795627893516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46002.795627893516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46002.795627893516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46002.795627893516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46002.795627893516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46002.795627893516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46002.795627893516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46002.795627893516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46002.795627893516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46002.795627893516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46002.795627893516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46002.795627893516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46002.795627893516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46002.795627893516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46002.795627893516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46002.795627893516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46002.795627893516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46002.795627893516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46002.795627893516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46002.795627893516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46002.795627893516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46002.795627893516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46002.795627893516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46002.795627893516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46002.795627893516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46002.795627893516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46002.795627893516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46002.795627893516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46002.795627893516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46002.795627893516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46002.795627893516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46002.795627893516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46002.795627893516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46002.795627893516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46002.795627893516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46002.795627893516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46002.795627893516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46002.795627893516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46002.795627893516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46002.795627893516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46002.795627893516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46002.795627893516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46002.795627893516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46002.795627893516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46002.795627893516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46002.795627893516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46002.795627893516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46002.795627893516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46002.795627893516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46002.795627893516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46002.795627893516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46002.795627893516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46002.795627893516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46002.795627893516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46002.795627893516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46002.795627893516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46002.795627893516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46002.795627893516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46002.795627893516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46002.795627893516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46002.795627893516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46002.795627893516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46002.795627893516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46002.795627893516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46002.795627893516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46002.795627893516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46002.795627893516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46002.795627893516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46002.795627893516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46002.795627893516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46002.795627893516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46002.795627893516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46002.795627893516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46002.795627893516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